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18"/>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<sst xmlns="http://schemas.openxmlformats.org/spreadsheetml/2006/main" xmlns:r="http://schemas.openxmlformats.org/officeDocument/2006/relationships" count="551" uniqueCount="551">
  <si>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</si>
  <si>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</si>
  <si>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</si>
  <si>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</si>
  <si>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</si>
  <si>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</si>
  <si>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</si>
  <si>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</si>
  <si>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</si>
  <si>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</si>
  <si>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</si>
  <si>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</si>
  <si>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</si>
  <si>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</si>
  <si>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</si>
  <si>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</si>
  <si>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</si>
  <si>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</si>
  <si>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</si>
  <si>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</si>
  <si>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</si>
  <si>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</si>
  <si>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</si>
  <si>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</si>
  <si>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</si>
  <si>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</si>
  <si>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</si>
  <si>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</si>
  <si>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（百万円）</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</si>
  <si>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</si>
  <si>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</si>
  <si>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</si>
  <si>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</si>
  <si>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</si>
  <si>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</si>
  <si>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</si>
  <si>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</si>
  <si>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</si>
  <si>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</si>
  <si>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</si>
  <si>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</si>
  <si>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</si>
  <si>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</si>
  <si>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</si>
  <si>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</si>
  <si>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</si>
  <si>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</si>
  <si>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</si>
  <si>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</si>
  <si>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</si>
  <si>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</si>
  <si>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</si>
  <si>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</si>
  <si>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</si>
  <si>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</si>
  <si>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</si>
  <si>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別海町水道事業会計</t>
  </si>
  <si>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</si>
  <si>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</si>
  <si>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</si>
  <si>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</si>
  <si>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</si>
  <si>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</si>
  <si>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</si>
  <si>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</si>
  <si>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</si>
  <si>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</si>
  <si>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</si>
  <si>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</si>
  <si>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</si>
  <si>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</si>
  <si>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</si>
  <si>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</si>
  <si>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</si>
  <si>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</si>
  <si>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</si>
  <si>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</si>
  <si>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別海町スポーツ振興基金</t>
    <rPh sb="0" eb="3">
      <t>ベッカイチョウ</t>
    </rPh>
    <rPh sb="7" eb="9">
      <t>シンコウ</t>
    </rPh>
    <rPh sb="9" eb="11">
      <t>キキン</t>
    </rPh>
    <phoneticPr fontId="6"/>
  </si>
  <si>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</si>
  <si>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</si>
  <si>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</si>
  <si>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</si>
  <si>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</si>
  <si>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</si>
  <si>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</si>
  <si>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</si>
  <si>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</si>
  <si>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</si>
  <si>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</si>
  <si>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</si>
  <si>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</si>
  <si>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</si>
  <si>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</si>
  <si>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</si>
  <si>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</si>
  <si>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</si>
  <si>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</si>
  <si>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</si>
  <si>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</si>
  <si>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</si>
  <si>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</si>
  <si>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</si>
  <si>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</si>
  <si>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</si>
  <si>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</si>
  <si>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</si>
  <si>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</si>
  <si>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</si>
  <si>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</si>
  <si>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</si>
  <si>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</si>
  <si>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</si>
  <si>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</si>
  <si>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</si>
  <si>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</si>
  <si>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</si>
  <si>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</si>
  <si>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</si>
  <si>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</si>
  <si>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</si>
  <si>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</si>
  <si>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</si>
  <si>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</si>
  <si>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</si>
  <si>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</si>
  <si>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</si>
  <si>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</si>
  <si>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</si>
  <si>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</si>
  <si>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</si>
  <si>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</si>
  <si>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</si>
  <si>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</si>
  <si>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</si>
  <si>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</si>
  <si>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</si>
  <si>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</si>
  <si>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</si>
  <si>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</si>
  <si>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</si>
  <si>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</si>
  <si>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北海道</t>
  </si>
  <si>
    <t>災害復旧事業費</t>
  </si>
  <si>
    <t>実質公債費比率</t>
    <rPh sb="0" eb="2">
      <t>ジッシツ</t>
    </rPh>
    <rPh sb="2" eb="5">
      <t>コウサイヒ</t>
    </rPh>
    <rPh sb="5" eb="7">
      <t>ヒリツ</t>
    </rPh>
    <phoneticPr fontId="36"/>
  </si>
  <si>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</si>
  <si>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</si>
  <si>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　　事業所税</t>
  </si>
  <si>
    <t>Ⅲ－０</t>
  </si>
  <si>
    <t>　投資・出資金・貸付金</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</si>
  <si>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</si>
  <si>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</si>
  <si>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</si>
  <si>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</si>
  <si>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</si>
  <si>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</si>
  <si>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</si>
  <si>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</si>
  <si>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</si>
  <si>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</si>
  <si>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</si>
  <si>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</si>
  <si>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</si>
  <si>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</si>
  <si>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</si>
  <si>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</si>
  <si>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別海町</t>
  </si>
  <si>
    <t>令05.01.01(人)</t>
    <rPh sb="0" eb="1">
      <t>レイ</t>
    </rPh>
    <phoneticPr fontId="6"/>
  </si>
  <si>
    <t>地方交付税種地</t>
    <rPh sb="0" eb="2">
      <t>チホウ</t>
    </rPh>
    <rPh sb="2" eb="5">
      <t>コウフゼイ</t>
    </rPh>
    <rPh sb="5" eb="6">
      <t>シュ</t>
    </rPh>
    <rPh sb="6" eb="7">
      <t>チ</t>
    </rPh>
    <phoneticPr fontId="6"/>
  </si>
  <si>
    <t>2-1</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</si>
  <si>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</si>
  <si>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</si>
  <si>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</si>
  <si>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</si>
  <si>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</si>
  <si>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</si>
  <si>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</si>
  <si>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</si>
  <si>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</si>
  <si>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　将来負担比率については、充当可能基金の増加などにより減少に転じており、類似団体平均を下回る結果となりました。
　実質公債比率については類似団体と比較して高い水準となっていますが、近年は減少傾向に転じています。しかし、収入の増は将来にわたって見込めるものではなく、また、今後も継続的な地方債発行が見込まれることから元利償還額も一定の水準で推移するものと考えられ、大幅な改善は見込めない状況です。
　今後も、行政運営とのバランスを考えながら、計画的な執行に努めていきます。</t>
    <rPh sb="1" eb="3">
      <t>ショウライ</t>
    </rPh>
    <rPh sb="3" eb="5">
      <t>フタン</t>
    </rPh>
    <rPh sb="5" eb="7">
      <t>ヒリツ</t>
    </rPh>
    <rPh sb="13" eb="15">
      <t>ジュウトウ</t>
    </rPh>
    <rPh sb="15" eb="17">
      <t>カノウ</t>
    </rPh>
    <rPh sb="17" eb="19">
      <t>キキン</t>
    </rPh>
    <rPh sb="20" eb="22">
      <t>ゾウカ</t>
    </rPh>
    <rPh sb="27" eb="29">
      <t>ゲンショウ</t>
    </rPh>
    <rPh sb="30" eb="31">
      <t>テン</t>
    </rPh>
    <rPh sb="36" eb="38">
      <t>ルイジ</t>
    </rPh>
    <rPh sb="38" eb="40">
      <t>ダンタイ</t>
    </rPh>
    <rPh sb="40" eb="42">
      <t>ヘイキン</t>
    </rPh>
    <rPh sb="43" eb="45">
      <t>シタマワ</t>
    </rPh>
    <rPh sb="46" eb="48">
      <t>ケッカ</t>
    </rPh>
    <rPh sb="57" eb="59">
      <t>ジッシツ</t>
    </rPh>
    <rPh sb="59" eb="61">
      <t>コウサイ</t>
    </rPh>
    <rPh sb="61" eb="63">
      <t>ヒリツ</t>
    </rPh>
    <rPh sb="68" eb="70">
      <t>ルイジ</t>
    </rPh>
    <rPh sb="70" eb="72">
      <t>ダンタイ</t>
    </rPh>
    <rPh sb="73" eb="75">
      <t>ヒカク</t>
    </rPh>
    <rPh sb="77" eb="78">
      <t>タカ</t>
    </rPh>
    <rPh sb="79" eb="81">
      <t>スイジュン</t>
    </rPh>
    <rPh sb="90" eb="92">
      <t>キンネン</t>
    </rPh>
    <rPh sb="93" eb="95">
      <t>ゲンショウ</t>
    </rPh>
    <rPh sb="95" eb="97">
      <t>ケイコウ</t>
    </rPh>
    <rPh sb="98" eb="99">
      <t>テン</t>
    </rPh>
    <rPh sb="114" eb="116">
      <t>ショウライ</t>
    </rPh>
    <rPh sb="135" eb="137">
      <t>コンゴ</t>
    </rPh>
    <rPh sb="138" eb="141">
      <t>ケイゾクテキ</t>
    </rPh>
    <rPh sb="148" eb="150">
      <t>ミコ</t>
    </rPh>
    <rPh sb="163" eb="165">
      <t>イッテイ</t>
    </rPh>
    <rPh sb="166" eb="168">
      <t>スイジュン</t>
    </rPh>
    <rPh sb="169" eb="171">
      <t>スイイ</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</si>
  <si>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</si>
  <si>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</si>
  <si>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</si>
  <si>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</si>
  <si>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</si>
  <si>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</si>
  <si>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</si>
  <si>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</si>
  <si>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</si>
  <si>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</si>
  <si>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</si>
  <si>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</si>
  <si>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</si>
  <si>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</si>
  <si>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</si>
  <si>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</si>
  <si>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</si>
  <si>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</si>
  <si>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</si>
  <si>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</si>
  <si>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</si>
  <si>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-5.8</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</si>
  <si>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</si>
  <si>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</si>
  <si>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</si>
  <si>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</si>
  <si>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</si>
  <si>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</si>
  <si>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</si>
  <si>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</si>
  <si>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</si>
  <si>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</si>
  <si>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</si>
  <si>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</si>
  <si>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</si>
  <si>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</si>
  <si>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</si>
  <si>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</si>
  <si>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</si>
  <si>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</si>
  <si>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</si>
  <si>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</si>
  <si>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</si>
  <si>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</si>
  <si>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</si>
  <si>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</si>
  <si>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</si>
  <si>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</si>
  <si>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</si>
  <si>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</si>
  <si>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</si>
  <si>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</si>
  <si>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労働費</t>
  </si>
  <si>
    <t>-1.3</t>
  </si>
  <si>
    <t>現年</t>
    <rPh sb="0" eb="1">
      <t>ゲン</t>
    </rPh>
    <rPh sb="1" eb="2">
      <t>ネン</t>
    </rPh>
    <phoneticPr fontId="6"/>
  </si>
  <si>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</si>
  <si>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</si>
  <si>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</si>
  <si>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</si>
  <si>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</si>
  <si>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</si>
  <si>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</si>
  <si>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</si>
  <si>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</si>
  <si>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</si>
  <si>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</si>
  <si>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</si>
  <si>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</si>
  <si>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</si>
  <si>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</si>
  <si>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</si>
  <si>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</si>
  <si>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</si>
  <si>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</si>
  <si>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</si>
  <si>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</si>
  <si>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</si>
  <si>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</si>
  <si>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</si>
  <si>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</si>
  <si>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</si>
  <si>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</si>
  <si>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</si>
  <si>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</si>
  <si>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</si>
  <si>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</si>
  <si>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</si>
  <si>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</si>
  <si>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</si>
  <si>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</si>
  <si>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</si>
  <si>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</si>
  <si>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</si>
  <si>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</si>
  <si>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</si>
  <si>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</si>
  <si>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</si>
  <si>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</si>
  <si>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</si>
  <si>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</si>
  <si>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</si>
  <si>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</si>
  <si>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</si>
  <si>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</si>
  <si>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</si>
  <si>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</si>
  <si>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</si>
  <si>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</si>
  <si>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</si>
  <si>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</si>
  <si>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</si>
  <si>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</si>
  <si>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</si>
  <si>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</si>
  <si>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</si>
  <si>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</si>
  <si>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</si>
  <si>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</si>
  <si>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</si>
  <si>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</si>
  <si>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</si>
  <si>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</si>
  <si>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</si>
  <si>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</si>
  <si>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</si>
  <si>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</si>
  <si>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</si>
  <si>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北海道別海町</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</si>
  <si>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</si>
  <si>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</si>
  <si>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</si>
  <si>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</si>
  <si>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</si>
  <si>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</si>
  <si>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</si>
  <si>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</si>
  <si>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</si>
  <si>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</si>
  <si>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</si>
  <si>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</si>
  <si>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</si>
  <si>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</si>
  <si>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</si>
  <si>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</si>
  <si>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</si>
  <si>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</si>
  <si>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</si>
  <si>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</si>
  <si>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</si>
  <si>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</si>
  <si>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</si>
  <si>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</si>
  <si>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</si>
  <si>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</si>
  <si>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</si>
  <si>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</si>
  <si>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</si>
  <si>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</si>
  <si>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</si>
  <si>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</si>
  <si>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</si>
  <si>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</si>
  <si>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</si>
  <si>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</si>
  <si>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</si>
  <si>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</si>
  <si>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</si>
  <si>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</si>
  <si>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別海町下水道等事業会計</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</si>
  <si>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</si>
  <si>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</si>
  <si>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</si>
  <si>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</si>
  <si>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</si>
  <si>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</si>
  <si>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</si>
  <si>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</si>
  <si>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</si>
  <si>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</si>
  <si>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</si>
  <si>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</si>
  <si>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</si>
  <si>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</si>
  <si>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</si>
  <si>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</si>
  <si>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</si>
  <si>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</si>
  <si>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</si>
  <si>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</si>
  <si>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</si>
  <si>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</si>
  <si>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</si>
  <si>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</si>
  <si>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</si>
  <si>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</si>
  <si>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</si>
  <si>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</si>
  <si>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</si>
  <si>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</si>
  <si>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</si>
  <si>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</si>
  <si>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</si>
  <si>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</si>
  <si>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</si>
  <si>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</si>
  <si>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</si>
  <si>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</si>
  <si>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</si>
  <si>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</si>
  <si>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</si>
  <si>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</si>
  <si>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</si>
  <si>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</si>
  <si>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</si>
  <si>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</si>
  <si>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</si>
  <si>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</si>
  <si>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</si>
  <si>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</si>
  <si>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</si>
  <si>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</si>
  <si>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</si>
  <si>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</si>
  <si>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</si>
  <si>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</si>
  <si>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</si>
  <si>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別海町ふるさと応援基金</t>
    <rPh sb="0" eb="3">
      <t>ベッカイチョウ</t>
    </rPh>
    <rPh sb="7" eb="9">
      <t>オウエン</t>
    </rPh>
    <rPh sb="9" eb="11">
      <t>キキン</t>
    </rPh>
    <phoneticPr fontId="6"/>
  </si>
  <si>
    <t>実質収支</t>
    <rPh sb="0" eb="2">
      <t>ジッシツ</t>
    </rPh>
    <rPh sb="2" eb="4">
      <t>シュウシ</t>
    </rPh>
    <phoneticPr fontId="6"/>
  </si>
  <si>
    <t>当該団体
からの
貸付金</t>
  </si>
  <si>
    <t>一部事務組合等名</t>
    <rPh sb="0" eb="2">
      <t>イチブ</t>
    </rPh>
    <rPh sb="2" eb="4">
      <t>ジム</t>
    </rPh>
    <rPh sb="4" eb="6">
      <t>クミアイ</t>
    </rPh>
    <rPh sb="6" eb="7">
      <t>トウ</t>
    </rPh>
    <rPh sb="7" eb="8">
      <t>メイ</t>
    </rPh>
    <phoneticPr fontId="35"/>
  </si>
  <si>
    <t>病院</t>
  </si>
  <si>
    <t>地方独立行政法人に係る将来負担額</t>
  </si>
  <si>
    <t>実質公債費比率</t>
  </si>
  <si>
    <t>再差引収支</t>
    <rPh sb="0" eb="1">
      <t>サイ</t>
    </rPh>
    <rPh sb="1" eb="3">
      <t>サシヒキ</t>
    </rPh>
    <rPh sb="3" eb="5">
      <t>シュウシ</t>
    </rPh>
    <phoneticPr fontId="6"/>
  </si>
  <si>
    <t>財政再生基準</t>
  </si>
  <si>
    <t>地方債</t>
  </si>
  <si>
    <t>介護サービス</t>
  </si>
  <si>
    <t>加入世帯数(世帯)</t>
  </si>
  <si>
    <t>　繰出金</t>
  </si>
  <si>
    <t>　うち減収補塡債(特例分)</t>
    <rPh sb="4" eb="5">
      <t>シュウ</t>
    </rPh>
    <rPh sb="9" eb="10">
      <t>トク</t>
    </rPh>
    <rPh sb="10" eb="11">
      <t>レイ</t>
    </rPh>
    <rPh sb="11" eb="12">
      <t>ブン</t>
    </rPh>
    <phoneticPr fontId="38"/>
  </si>
  <si>
    <t>下水道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</si>
  <si>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</si>
  <si>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</si>
  <si>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</si>
  <si>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</si>
  <si>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</si>
  <si>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</si>
  <si>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被保険者
1人当り</t>
  </si>
  <si>
    <t>保険税(料)収入額</t>
  </si>
  <si>
    <t>別海町酪農研修牧場</t>
    <rPh sb="0" eb="3">
      <t>ベッカイチョウ</t>
    </rPh>
    <rPh sb="3" eb="5">
      <t>ラクノウ</t>
    </rPh>
    <rPh sb="5" eb="7">
      <t>ケンシュウ</t>
    </rPh>
    <rPh sb="7" eb="9">
      <t>ボクジョウ</t>
    </rPh>
    <phoneticPr fontId="6"/>
  </si>
  <si>
    <t>国民健康保険</t>
  </si>
  <si>
    <t>その他</t>
  </si>
  <si>
    <t>保険給付費</t>
  </si>
  <si>
    <t>普通建設事業費</t>
  </si>
  <si>
    <t>　うち補助</t>
  </si>
  <si>
    <t>　うち単独</t>
  </si>
  <si>
    <t>令和2年度</t>
    <rPh sb="0" eb="2">
      <t>レイワ</t>
    </rPh>
    <rPh sb="3" eb="5">
      <t>ネンド</t>
    </rPh>
    <phoneticPr fontId="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</si>
  <si>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</si>
  <si>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</si>
  <si>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</si>
  <si>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</si>
  <si>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</si>
  <si>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</si>
  <si>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</si>
  <si>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</si>
  <si>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</si>
  <si>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</si>
  <si>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</si>
  <si>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</si>
  <si>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</si>
  <si>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</si>
  <si>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</si>
  <si>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</si>
  <si>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</si>
  <si>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</si>
  <si>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</si>
  <si>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</si>
  <si>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</si>
  <si>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</si>
  <si>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</si>
  <si>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</si>
  <si>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法適用企業</t>
  </si>
  <si>
    <t>町立別海病院事業会計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</si>
  <si>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</si>
  <si>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</si>
  <si>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</si>
  <si>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</si>
  <si>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べつかい乳業興社</t>
    <rPh sb="4" eb="6">
      <t>ニュウギョウ</t>
    </rPh>
    <rPh sb="6" eb="7">
      <t>コウ</t>
    </rPh>
    <rPh sb="7" eb="8">
      <t>シャ</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</si>
  <si>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</si>
  <si>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</si>
  <si>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</si>
  <si>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</si>
  <si>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</si>
  <si>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</si>
  <si>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</si>
  <si>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</si>
  <si>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</si>
  <si>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</si>
  <si>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</si>
  <si>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</si>
  <si>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</si>
  <si>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</si>
  <si>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</si>
  <si>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</si>
  <si>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</si>
  <si>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</si>
  <si>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</si>
  <si>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</si>
  <si>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</si>
  <si>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</si>
  <si>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</si>
  <si>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</si>
  <si>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</si>
  <si>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</si>
  <si>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</si>
  <si>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</si>
  <si>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別海バイオガス発電</t>
    <rPh sb="0" eb="2">
      <t>ベツカイ</t>
    </rPh>
    <rPh sb="7" eb="9">
      <t>ハツデン</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</si>
  <si>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</si>
  <si>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</si>
  <si>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</si>
  <si>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</si>
  <si>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</si>
  <si>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</si>
  <si>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</si>
  <si>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</si>
  <si>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</si>
  <si>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</si>
  <si>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</si>
  <si>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</si>
  <si>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</si>
  <si>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</si>
  <si>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</si>
  <si>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</si>
  <si>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</si>
  <si>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</si>
  <si>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</si>
  <si>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</si>
  <si>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</si>
  <si>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</si>
  <si>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</si>
  <si>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</si>
  <si>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</si>
  <si>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</si>
  <si>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</si>
  <si>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</si>
  <si>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</si>
  <si>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</si>
  <si>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</si>
  <si>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</si>
  <si>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</si>
  <si>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</si>
  <si>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</si>
  <si>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</si>
  <si>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</si>
  <si>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9.05</t>
  </si>
  <si>
    <t>当該団体値</t>
    <rPh sb="0" eb="2">
      <t>トウガイ</t>
    </rPh>
    <rPh sb="2" eb="4">
      <t>ダンタイ</t>
    </rPh>
    <rPh sb="4" eb="5">
      <t>アタイ</t>
    </rPh>
    <phoneticPr fontId="6"/>
  </si>
  <si>
    <t>▲ 4.76</t>
  </si>
  <si>
    <t>▲ 1.79</t>
  </si>
  <si>
    <t>▲ 0.11</t>
  </si>
  <si>
    <t>その他会計（赤字）</t>
  </si>
  <si>
    <t>別海町観光開発公社</t>
    <rPh sb="0" eb="3">
      <t>ベッカイチョウ</t>
    </rPh>
    <rPh sb="3" eb="5">
      <t>カンコウ</t>
    </rPh>
    <rPh sb="5" eb="7">
      <t>カイハツ</t>
    </rPh>
    <rPh sb="7" eb="9">
      <t>コウシャ</t>
    </rPh>
    <phoneticPr fontId="6"/>
  </si>
  <si>
    <t>根室北部消防事務組合</t>
    <rPh sb="0" eb="2">
      <t>ネムロ</t>
    </rPh>
    <rPh sb="2" eb="4">
      <t>ホクブ</t>
    </rPh>
    <rPh sb="4" eb="6">
      <t>ショウボウ</t>
    </rPh>
    <rPh sb="6" eb="8">
      <t>ジム</t>
    </rPh>
    <rPh sb="8" eb="10">
      <t>クミアイ</t>
    </rPh>
    <phoneticPr fontId="6"/>
  </si>
  <si>
    <t>中標津町外２町葬斎組合</t>
    <rPh sb="0" eb="3">
      <t>ナカシベツ</t>
    </rPh>
    <rPh sb="3" eb="4">
      <t>チョウ</t>
    </rPh>
    <rPh sb="4" eb="5">
      <t>ホカ</t>
    </rPh>
    <rPh sb="6" eb="7">
      <t>チョウ</t>
    </rPh>
    <rPh sb="7" eb="8">
      <t>ソウ</t>
    </rPh>
    <rPh sb="8" eb="9">
      <t>サイ</t>
    </rPh>
    <rPh sb="9" eb="11">
      <t>クミアイ</t>
    </rPh>
    <phoneticPr fontId="6"/>
  </si>
  <si>
    <t>根室北部廃棄物処理広域連合</t>
    <rPh sb="0" eb="2">
      <t>ネムロ</t>
    </rPh>
    <rPh sb="2" eb="4">
      <t>ホクブ</t>
    </rPh>
    <rPh sb="4" eb="7">
      <t>ハイキブツ</t>
    </rPh>
    <rPh sb="7" eb="9">
      <t>ショリ</t>
    </rPh>
    <rPh sb="9" eb="11">
      <t>コウイキ</t>
    </rPh>
    <rPh sb="11" eb="13">
      <t>レンゴウ</t>
    </rPh>
    <phoneticPr fontId="6"/>
  </si>
  <si>
    <t>別海町特定防衛施設周辺整備調整交付金基金</t>
    <rPh sb="0" eb="3">
      <t>ベッカイチョウ</t>
    </rPh>
    <rPh sb="3" eb="5">
      <t>トクテイ</t>
    </rPh>
    <rPh sb="5" eb="7">
      <t>ボウエイ</t>
    </rPh>
    <rPh sb="7" eb="9">
      <t>シセツ</t>
    </rPh>
    <rPh sb="9" eb="11">
      <t>シュウヘン</t>
    </rPh>
    <rPh sb="11" eb="13">
      <t>セイビ</t>
    </rPh>
    <rPh sb="13" eb="15">
      <t>チョウセイ</t>
    </rPh>
    <rPh sb="15" eb="18">
      <t>コウフキン</t>
    </rPh>
    <rPh sb="18" eb="20">
      <t>キキン</t>
    </rPh>
    <phoneticPr fontId="6"/>
  </si>
  <si>
    <t>別海町標津線代替輸送確保基金</t>
    <rPh sb="0" eb="3">
      <t>ベッカイチョウ</t>
    </rPh>
    <rPh sb="3" eb="5">
      <t>シベツ</t>
    </rPh>
    <rPh sb="5" eb="6">
      <t>セン</t>
    </rPh>
    <rPh sb="6" eb="8">
      <t>ダイタイ</t>
    </rPh>
    <rPh sb="8" eb="10">
      <t>ユソウ</t>
    </rPh>
    <rPh sb="10" eb="12">
      <t>カクホ</t>
    </rPh>
    <rPh sb="12" eb="14">
      <t>キキン</t>
    </rPh>
    <phoneticPr fontId="6"/>
  </si>
  <si>
    <t>別海町産業振興基金</t>
    <rPh sb="0" eb="3">
      <t>ベッカイチョウ</t>
    </rPh>
    <rPh sb="3" eb="5">
      <t>サンギョウ</t>
    </rPh>
    <rPh sb="5" eb="7">
      <t>シンコウ</t>
    </rPh>
    <rPh sb="7" eb="9">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</si>
  <si>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</si>
  <si>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</si>
  <si>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は、近年積極的に取り組んでいる施設の建て替えなどの大型事業の実施に伴い、基金の取り崩しを行っているため上昇傾向にありましたが、令和４年度は地方債現在高の減による将来負担額の減少や充当可能基金の増加などにより大幅に低下しています。
　また、有形固定資産減価償却率は、施設の建て替えによる改善が見込まれるものの、本町の資産は道路などのインフラ資産が大半を占めており、大幅な改善にはつながらないと考えています。
　今後も、地方債を含めた財政上有利な財源を模索しながら、各施設の更新に努めていき、将来負担比率の上昇抑制に努めていきます。</t>
    <rPh sb="76" eb="78">
      <t>チホウ</t>
    </rPh>
    <rPh sb="78" eb="79">
      <t>サイ</t>
    </rPh>
    <rPh sb="79" eb="81">
      <t>ゲンザイ</t>
    </rPh>
    <rPh sb="81" eb="82">
      <t>ダカ</t>
    </rPh>
    <rPh sb="83" eb="84">
      <t>ゲン</t>
    </rPh>
    <rPh sb="87" eb="89">
      <t>ショウライ</t>
    </rPh>
    <rPh sb="89" eb="91">
      <t>フタン</t>
    </rPh>
    <rPh sb="91" eb="92">
      <t>ガク</t>
    </rPh>
    <rPh sb="93" eb="95">
      <t>ゲンショウ</t>
    </rPh>
    <rPh sb="110" eb="112">
      <t>オオハバ</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</si>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</sst>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98507</c:v>
                </c:pt>
                <c:pt idx="1">
                  <c:v>113347</c:v>
                </c:pt>
                <c:pt idx="2">
                  <c:v>120302</c:v>
                </c:pt>
                <c:pt idx="3">
                  <c:v>114841</c:v>
                </c:pt>
                <c:pt idx="4">
                  <c:v>124145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352612</c:v>
                </c:pt>
                <c:pt idx="1">
                  <c:v>579315</c:v>
                </c:pt>
                <c:pt idx="2">
                  <c:v>355672</c:v>
                </c:pt>
                <c:pt idx="3">
                  <c:v>376896</c:v>
                </c:pt>
                <c:pt idx="4">
                  <c:v>515897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194898471627e-002"/>
              <c:y val="7.51632545931758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0.56000000000000005</c:v>
                </c:pt>
                <c:pt idx="1">
                  <c:v>0.56000000000000005</c:v>
                </c:pt>
                <c:pt idx="2">
                  <c:v>0.63</c:v>
                </c:pt>
                <c:pt idx="3">
                  <c:v>3.4</c:v>
                </c:pt>
                <c:pt idx="4">
                  <c:v>3.33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18.53</c:v>
                </c:pt>
                <c:pt idx="1">
                  <c:v>13.78</c:v>
                </c:pt>
                <c:pt idx="2">
                  <c:v>12.02</c:v>
                </c:pt>
                <c:pt idx="3">
                  <c:v>11.96</c:v>
                </c:pt>
                <c:pt idx="4">
                  <c:v>14.75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-9.0500000000000007</c:v>
                </c:pt>
                <c:pt idx="1">
                  <c:v>-4.76</c:v>
                </c:pt>
                <c:pt idx="2">
                  <c:v>-1.79</c:v>
                </c:pt>
                <c:pt idx="3">
                  <c:v>2.81</c:v>
                </c:pt>
                <c:pt idx="4">
                  <c:v>-0.11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0.62</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1.e-002</c:v>
                </c:pt>
                <c:pt idx="4">
                  <c:v>#N/A</c:v>
                </c:pt>
                <c:pt idx="5">
                  <c:v>0.43</c:v>
                </c:pt>
                <c:pt idx="6">
                  <c:v>#N/A</c:v>
                </c:pt>
                <c:pt idx="7">
                  <c:v>1.e-002</c:v>
                </c:pt>
                <c:pt idx="8">
                  <c:v>#N/A</c:v>
                </c:pt>
                <c:pt idx="9">
                  <c:v>4.e-002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4.e-002</c:v>
                </c:pt>
                <c:pt idx="6">
                  <c:v>#N/A</c:v>
                </c:pt>
                <c:pt idx="7">
                  <c:v>9.e-002</c:v>
                </c:pt>
                <c:pt idx="8">
                  <c:v>#N/A</c:v>
                </c:pt>
                <c:pt idx="9">
                  <c:v>4.e-002</c:v>
                </c:pt>
              </c:numCache>
            </c:numRef>
          </c:val>
        </c:ser>
        <c:ser>
          <c:idx val="6"/>
          <c:order val="6"/>
          <c:tx>
            <c:strRef>
              <c:f>データシート!$A$33</c:f>
              <c:strCache>
                <c:ptCount val="1"/>
                <c:pt idx="0">
                  <c:v>別海町下水道等事業会計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0.33</c:v>
                </c:pt>
              </c:numCache>
            </c:numRef>
          </c:val>
        </c:ser>
        <c:ser>
          <c:idx val="7"/>
          <c:order val="7"/>
          <c:tx>
            <c:strRef>
              <c:f>データシート!$A$34</c:f>
              <c:strCache>
                <c:ptCount val="1"/>
                <c:pt idx="0">
                  <c:v>町立別海病院事業会計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1.42</c:v>
                </c:pt>
                <c:pt idx="2">
                  <c:v>#N/A</c:v>
                </c:pt>
                <c:pt idx="3">
                  <c:v>0.17</c:v>
                </c:pt>
                <c:pt idx="4">
                  <c:v>#N/A</c:v>
                </c:pt>
                <c:pt idx="5">
                  <c:v>0.99</c:v>
                </c:pt>
                <c:pt idx="6">
                  <c:v>#N/A</c:v>
                </c:pt>
                <c:pt idx="7">
                  <c:v>1.54</c:v>
                </c:pt>
                <c:pt idx="8">
                  <c:v>#N/A</c:v>
                </c:pt>
                <c:pt idx="9">
                  <c:v>1.48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0.55000000000000004</c:v>
                </c:pt>
                <c:pt idx="2">
                  <c:v>#N/A</c:v>
                </c:pt>
                <c:pt idx="3">
                  <c:v>0.56000000000000005</c:v>
                </c:pt>
                <c:pt idx="4">
                  <c:v>#N/A</c:v>
                </c:pt>
                <c:pt idx="5">
                  <c:v>0.63</c:v>
                </c:pt>
                <c:pt idx="6">
                  <c:v>#N/A</c:v>
                </c:pt>
                <c:pt idx="7">
                  <c:v>3.39</c:v>
                </c:pt>
                <c:pt idx="8">
                  <c:v>#N/A</c:v>
                </c:pt>
                <c:pt idx="9">
                  <c:v>3.33</c:v>
                </c:pt>
              </c:numCache>
            </c:numRef>
          </c:val>
        </c:ser>
        <c:ser>
          <c:idx val="9"/>
          <c:order val="9"/>
          <c:tx>
            <c:strRef>
              <c:f>データシート!$A$36</c:f>
              <c:strCache>
                <c:ptCount val="1"/>
                <c:pt idx="0">
                  <c:v>別海町水道事業会計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27.14</c:v>
                </c:pt>
                <c:pt idx="2">
                  <c:v>#N/A</c:v>
                </c:pt>
                <c:pt idx="3">
                  <c:v>29.17</c:v>
                </c:pt>
                <c:pt idx="4">
                  <c:v>#N/A</c:v>
                </c:pt>
                <c:pt idx="5">
                  <c:v>29.99</c:v>
                </c:pt>
                <c:pt idx="6">
                  <c:v>#N/A</c:v>
                </c:pt>
                <c:pt idx="7">
                  <c:v>28.79</c:v>
                </c:pt>
                <c:pt idx="8">
                  <c:v>#N/A</c:v>
                </c:pt>
                <c:pt idx="9">
                  <c:v>30.17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1363</c:v>
                </c:pt>
                <c:pt idx="5">
                  <c:v>1357</c:v>
                </c:pt>
                <c:pt idx="8">
                  <c:v>1312</c:v>
                </c:pt>
                <c:pt idx="11">
                  <c:v>1273</c:v>
                </c:pt>
                <c:pt idx="14">
                  <c:v>1243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2</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64</c:v>
                </c:pt>
                <c:pt idx="3">
                  <c:v>63</c:v>
                </c:pt>
                <c:pt idx="6">
                  <c:v>33</c:v>
                </c:pt>
                <c:pt idx="9">
                  <c:v>26</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165</c:v>
                </c:pt>
                <c:pt idx="3">
                  <c:v>165</c:v>
                </c:pt>
                <c:pt idx="6">
                  <c:v>156</c:v>
                </c:pt>
                <c:pt idx="9">
                  <c:v>115</c:v>
                </c:pt>
                <c:pt idx="12">
                  <c:v>96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353</c:v>
                </c:pt>
                <c:pt idx="3">
                  <c:v>340</c:v>
                </c:pt>
                <c:pt idx="6">
                  <c:v>334</c:v>
                </c:pt>
                <c:pt idx="9">
                  <c:v>327</c:v>
                </c:pt>
                <c:pt idx="12">
                  <c:v>205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1750</c:v>
                </c:pt>
                <c:pt idx="3">
                  <c:v>1794</c:v>
                </c:pt>
                <c:pt idx="6">
                  <c:v>1791</c:v>
                </c:pt>
                <c:pt idx="9">
                  <c:v>1784</c:v>
                </c:pt>
                <c:pt idx="12">
                  <c:v>1869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970</c:v>
                </c:pt>
                <c:pt idx="2">
                  <c:v>#N/A</c:v>
                </c:pt>
                <c:pt idx="3">
                  <c:v>#N/A</c:v>
                </c:pt>
                <c:pt idx="4">
                  <c:v>1007</c:v>
                </c:pt>
                <c:pt idx="5">
                  <c:v>#N/A</c:v>
                </c:pt>
                <c:pt idx="6">
                  <c:v>#N/A</c:v>
                </c:pt>
                <c:pt idx="7">
                  <c:v>1003</c:v>
                </c:pt>
                <c:pt idx="8">
                  <c:v>#N/A</c:v>
                </c:pt>
                <c:pt idx="9">
                  <c:v>#N/A</c:v>
                </c:pt>
                <c:pt idx="10">
                  <c:v>979</c:v>
                </c:pt>
                <c:pt idx="11">
                  <c:v>#N/A</c:v>
                </c:pt>
                <c:pt idx="12">
                  <c:v>#N/A</c:v>
                </c:pt>
                <c:pt idx="13">
                  <c:v>953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11590</c:v>
                </c:pt>
                <c:pt idx="5">
                  <c:v>11643</c:v>
                </c:pt>
                <c:pt idx="8">
                  <c:v>11411</c:v>
                </c:pt>
                <c:pt idx="11">
                  <c:v>11822</c:v>
                </c:pt>
                <c:pt idx="14">
                  <c:v>11599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320</c:v>
                </c:pt>
                <c:pt idx="5">
                  <c:v>259</c:v>
                </c:pt>
                <c:pt idx="8">
                  <c:v>190</c:v>
                </c:pt>
                <c:pt idx="11">
                  <c:v>165</c:v>
                </c:pt>
                <c:pt idx="14">
                  <c:v>304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3748</c:v>
                </c:pt>
                <c:pt idx="5">
                  <c:v>3181</c:v>
                </c:pt>
                <c:pt idx="8">
                  <c:v>2802</c:v>
                </c:pt>
                <c:pt idx="11">
                  <c:v>3398</c:v>
                </c:pt>
                <c:pt idx="14">
                  <c:v>5874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1449</c:v>
                </c:pt>
                <c:pt idx="3">
                  <c:v>1381</c:v>
                </c:pt>
                <c:pt idx="6">
                  <c:v>1330</c:v>
                </c:pt>
                <c:pt idx="9">
                  <c:v>1174</c:v>
                </c:pt>
                <c:pt idx="12">
                  <c:v>1056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764</c:v>
                </c:pt>
                <c:pt idx="3">
                  <c:v>610</c:v>
                </c:pt>
                <c:pt idx="6">
                  <c:v>475</c:v>
                </c:pt>
                <c:pt idx="9">
                  <c:v>446</c:v>
                </c:pt>
                <c:pt idx="12">
                  <c:v>367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2679</c:v>
                </c:pt>
                <c:pt idx="3">
                  <c:v>2578</c:v>
                </c:pt>
                <c:pt idx="6">
                  <c:v>2640</c:v>
                </c:pt>
                <c:pt idx="9">
                  <c:v>2429</c:v>
                </c:pt>
                <c:pt idx="12">
                  <c:v>2044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56</c:v>
                </c:pt>
                <c:pt idx="3">
                  <c:v>22</c:v>
                </c:pt>
                <c:pt idx="6">
                  <c:v>15</c:v>
                </c:pt>
                <c:pt idx="9">
                  <c:v>7</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16310</c:v>
                </c:pt>
                <c:pt idx="3">
                  <c:v>16766</c:v>
                </c:pt>
                <c:pt idx="6">
                  <c:v>16537</c:v>
                </c:pt>
                <c:pt idx="9">
                  <c:v>17295</c:v>
                </c:pt>
                <c:pt idx="12">
                  <c:v>17017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5601</c:v>
                </c:pt>
                <c:pt idx="2">
                  <c:v>#N/A</c:v>
                </c:pt>
                <c:pt idx="3">
                  <c:v>#N/A</c:v>
                </c:pt>
                <c:pt idx="4">
                  <c:v>6274</c:v>
                </c:pt>
                <c:pt idx="5">
                  <c:v>#N/A</c:v>
                </c:pt>
                <c:pt idx="6">
                  <c:v>#N/A</c:v>
                </c:pt>
                <c:pt idx="7">
                  <c:v>6593</c:v>
                </c:pt>
                <c:pt idx="8">
                  <c:v>#N/A</c:v>
                </c:pt>
                <c:pt idx="9">
                  <c:v>#N/A</c:v>
                </c:pt>
                <c:pt idx="10">
                  <c:v>5967</c:v>
                </c:pt>
                <c:pt idx="11">
                  <c:v>#N/A</c:v>
                </c:pt>
                <c:pt idx="12">
                  <c:v>#N/A</c:v>
                </c:pt>
                <c:pt idx="13">
                  <c:v>2708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1143</c:v>
                </c:pt>
                <c:pt idx="1">
                  <c:v>1185</c:v>
                </c:pt>
                <c:pt idx="2">
                  <c:v>1436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276</c:v>
                </c:pt>
                <c:pt idx="1">
                  <c:v>235</c:v>
                </c:pt>
                <c:pt idx="2">
                  <c:v>195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926</c:v>
                </c:pt>
                <c:pt idx="1">
                  <c:v>1619</c:v>
                </c:pt>
                <c:pt idx="2">
                  <c:v>3911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{2D5AAAE1-38BE-4984-948D-4562F469F56A}</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{CF26C674-FA2D-4FCF-99FE-68E7CA9A6A2F}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{2DDABC99-9973-411D-8075-33BEC3B46091}</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{66A95CCE-E215-444E-98AC-50F2921EF955}</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{0C787D9A-E436-4CC7-A61A-F9EA524761EB}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{42ACF9BA-BE67-4224-A9B1-A97310AF4937}</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{89F3CF76-3A58-40E9-B7D6-BD52B88EE045}</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{77048F09-A976-4969-9245-92F108DB9255}</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{C6B64F6A-2F5C-43CC-BDCA-C410E866CEBD}</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62.3</c:v>
                </c:pt>
                <c:pt idx="8">
                  <c:v>62.6</c:v>
                </c:pt>
                <c:pt idx="16">
                  <c:v>63.4</c:v>
                </c:pt>
                <c:pt idx="24">
                  <c:v>63.3</c:v>
                </c:pt>
                <c:pt idx="32">
                  <c:v>63.6</c:v>
                </c:pt>
              </c:numCache>
            </c:numRef>
          </c:xVal>
          <c:yVal>
            <c:numRef>
              <c:f>'公会計指標分析・財政指標組合せ分析表'!$BP$51:$DC$51</c:f>
              <c:numCache>
                <c:formatCode>#,##0.0;"▲ "#,##0.0</c:formatCode>
                <c:ptCount val="40"/>
                <c:pt idx="0">
                  <c:v>70.8</c:v>
                </c:pt>
                <c:pt idx="8">
                  <c:v>78</c:v>
                </c:pt>
                <c:pt idx="16">
                  <c:v>80</c:v>
                </c:pt>
                <c:pt idx="24">
                  <c:v>68.8</c:v>
                </c:pt>
                <c:pt idx="32">
                  <c:v>31.7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{FF4EDEC0-9503-4D1D-A774-8A6BBE67851D}</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{2579AD0D-2316-4DB3-84B6-11735704EF68}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{4CEBE356-4347-41F4-A89B-A0004BDB9220}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{E4965230-F5DE-49EA-9A70-45ECEAC3FC09}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{942DEACC-9366-4341-9326-5D75C0D976EE}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{F4C82719-4CF3-41C1-B812-290C07AA43D7}</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{E98362B2-6ADB-49FA-9C8D-BD365D8A2130}</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{22568EA0-CF9E-45E8-BD95-F1F5C39D81BC}</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{DBB65986-4E57-45EE-9BF7-B8335FC4318F}</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59.7</c:v>
                </c:pt>
                <c:pt idx="8">
                  <c:v>60.7</c:v>
                </c:pt>
                <c:pt idx="16">
                  <c:v>64.2</c:v>
                </c:pt>
                <c:pt idx="24">
                  <c:v>67</c:v>
                </c:pt>
                <c:pt idx="32">
                  <c:v>67.8</c:v>
                </c:pt>
              </c:numCache>
            </c:numRef>
          </c:xVal>
          <c:yVal>
            <c:numRef>
              <c:f>'公会計指標分析・財政指標組合せ分析表'!$BP$55:$DC$55</c:f>
              <c:numCache>
                <c:formatCode>#,##0.0;"▲ "#,##0.0</c:formatCode>
                <c:ptCount val="40"/>
                <c:pt idx="0">
                  <c:v>19.8</c:v>
                </c:pt>
                <c:pt idx="8">
                  <c:v>20</c:v>
                </c:pt>
                <c:pt idx="16">
                  <c:v>32.4</c:v>
                </c:pt>
                <c:pt idx="24">
                  <c:v>20</c:v>
                </c:pt>
                <c:pt idx="32">
                  <c:v>7.4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9"/>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9266473269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002"/>
              <c:y val="0.250881337201270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{DB81587E-14CD-4BBE-AAC1-899AA1DF12DA}</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{BB3A6DBC-A5A4-4D20-BC31-7C0D5CDAFF09}</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{07FB097D-8DA9-45BE-A069-3A0C1680FCCA}</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{58A9202F-8287-4773-A356-9A19876179A2}</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{87F00E44-0D5C-4926-B64E-8BAEA1981FE9}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{58A8B986-6A99-488A-B419-00BDD1FDD828}</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{F8A07B5D-1C93-45EB-BF43-03A68F9E3481}</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{711AC899-AB62-4AB7-88A8-BFCE068AAAA1}</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{9E4C974F-1942-4CC7-AAD3-A3CCFEA26C4F}</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11.7</c:v>
                </c:pt>
                <c:pt idx="8">
                  <c:v>12</c:v>
                </c:pt>
                <c:pt idx="16">
                  <c:v>12.3</c:v>
                </c:pt>
                <c:pt idx="24">
                  <c:v>11.9</c:v>
                </c:pt>
                <c:pt idx="32">
                  <c:v>11.5</c:v>
                </c:pt>
              </c:numCache>
            </c:numRef>
          </c:xVal>
          <c:yVal>
            <c:numRef>
              <c:f>'公会計指標分析・財政指標組合せ分析表'!$BP$73:$DC$73</c:f>
              <c:numCache>
                <c:formatCode>#,##0.0;"▲ "#,##0.0</c:formatCode>
                <c:ptCount val="40"/>
                <c:pt idx="0">
                  <c:v>70.8</c:v>
                </c:pt>
                <c:pt idx="8">
                  <c:v>78</c:v>
                </c:pt>
                <c:pt idx="16">
                  <c:v>80</c:v>
                </c:pt>
                <c:pt idx="24">
                  <c:v>68.8</c:v>
                </c:pt>
                <c:pt idx="32">
                  <c:v>31.7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6647173287752925e-002"/>
                  <c:y val="-8.055821363963597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{D5853A19-4FEB-4EFE-BA2E-FFF64A10D973}</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{7386FAFE-46E8-40BA-BAFC-04B25AAB1D75}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{3C686AEC-0A01-46C0-B47A-D848DEF6C626}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{4A72A0A3-2323-4C46-BEEA-708820D551F4}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{982828CD-0B95-45E6-81A4-6E1137A3DB53}</c15:txfldGUID>
                      <c15:f>#REF!</c15:f>
                      <c15:dlblFieldTableCache>
                        <c:ptCount val="1"/>
                        <c:pt idx="0">
                          <c:v>#REF!</c:v>
                        </c:pt>
                      </c15:dlblFieldTableCache>
                    </c15:dlblFTEntry>
                  </c15:dlblFieldTable>
                </c:ext>
              </c:extLst>
            </c:dLbl>
            <c:dLbl>
              <c:idx val="8"/>
              <c:layout>
                <c:manualLayout>
                  <c:x val="-3.6621161056433163e-002"/>
                  <c:y val="-4.4275080535951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{F3278497-1A54-4456-9162-4CF9D0060F28}</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{51604DA3-636B-43A2-9012-C2544A8D1C19}</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{83B23969-29C3-4750-8E6F-A29B7F647DD5}</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{DE54202F-0C1C-4EF7-B5B4-BFCD1F9C4A4A}</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8.8000000000000007</c:v>
                </c:pt>
                <c:pt idx="8">
                  <c:v>8.9</c:v>
                </c:pt>
                <c:pt idx="16">
                  <c:v>9.5</c:v>
                </c:pt>
                <c:pt idx="24">
                  <c:v>9.5</c:v>
                </c:pt>
                <c:pt idx="32">
                  <c:v>9.4</c:v>
                </c:pt>
              </c:numCache>
            </c:numRef>
          </c:xVal>
          <c:yVal>
            <c:numRef>
              <c:f>'公会計指標分析・財政指標組合せ分析表'!$BP$77:$DC$77</c:f>
              <c:numCache>
                <c:formatCode>#,##0.0;"▲ "#,##0.0</c:formatCode>
                <c:ptCount val="40"/>
                <c:pt idx="0">
                  <c:v>19.8</c:v>
                </c:pt>
                <c:pt idx="8">
                  <c:v>20</c:v>
                </c:pt>
                <c:pt idx="16">
                  <c:v>32.4</c:v>
                </c:pt>
                <c:pt idx="24">
                  <c:v>20</c:v>
                </c:pt>
                <c:pt idx="32">
                  <c:v>7.4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3"/>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56389514239e-00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北海道別海町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14,372
13,910
1,319.63
28,747,216
28,412,400
324,431
9,734,296
17,016,998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31.7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5270"/>
    <xdr:sp macro="" textlink="">
      <xdr:nvSpPr>
        <xdr:cNvPr id="30" name="テキスト ボックス 29"/>
        <xdr:cNvSpPr txBox="1"/>
      </xdr:nvSpPr>
      <xdr:spPr>
        <a:xfrm>
          <a:off x="762000" y="326390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1640"/>
    <xdr:sp macro="" textlink="">
      <xdr:nvSpPr>
        <xdr:cNvPr id="35" name="テキスト ボックス 34"/>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人口に比して広大な行政面積を有している特徴から、施設の維持費等に係る費用が大きく、また全国平均と比較すると財政力指数は大きく下回っている状況です。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今後においても、自主財源の確保に努めます。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5270"/>
    <xdr:sp macro="" textlink="">
      <xdr:nvSpPr>
        <xdr:cNvPr id="56" name="テキスト ボックス 55"/>
        <xdr:cNvSpPr txBox="1"/>
      </xdr:nvSpPr>
      <xdr:spPr>
        <a:xfrm>
          <a:off x="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5270"/>
    <xdr:sp macro="" textlink="">
      <xdr:nvSpPr>
        <xdr:cNvPr id="58" name="テキスト ボックス 57"/>
        <xdr:cNvSpPr txBox="1"/>
      </xdr:nvSpPr>
      <xdr:spPr>
        <a:xfrm>
          <a:off x="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158115</xdr:rowOff>
    </xdr:from>
    <xdr:to xmlns:xdr="http://schemas.openxmlformats.org/drawingml/2006/spreadsheetDrawing">
      <xdr:col>23</xdr:col>
      <xdr:colOff>133350</xdr:colOff>
      <xdr:row>44</xdr:row>
      <xdr:rowOff>61595</xdr:rowOff>
    </xdr:to>
    <xdr:cxnSp macro="">
      <xdr:nvCxnSpPr>
        <xdr:cNvPr id="66" name="直線コネクタ 65"/>
        <xdr:cNvCxnSpPr/>
      </xdr:nvCxnSpPr>
      <xdr:spPr>
        <a:xfrm flipV="1">
          <a:off x="4953000" y="6330315"/>
          <a:ext cx="0" cy="1275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33655</xdr:rowOff>
    </xdr:from>
    <xdr:ext cx="762000" cy="258445"/>
    <xdr:sp macro="" textlink="">
      <xdr:nvSpPr>
        <xdr:cNvPr id="67" name="財政力最小値テキスト"/>
        <xdr:cNvSpPr txBox="1"/>
      </xdr:nvSpPr>
      <xdr:spPr>
        <a:xfrm>
          <a:off x="5041900" y="757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61595</xdr:rowOff>
    </xdr:from>
    <xdr:to xmlns:xdr="http://schemas.openxmlformats.org/drawingml/2006/spreadsheetDrawing">
      <xdr:col>24</xdr:col>
      <xdr:colOff>12700</xdr:colOff>
      <xdr:row>44</xdr:row>
      <xdr:rowOff>61595</xdr:rowOff>
    </xdr:to>
    <xdr:cxnSp macro="">
      <xdr:nvCxnSpPr>
        <xdr:cNvPr id="68" name="直線コネクタ 67"/>
        <xdr:cNvCxnSpPr/>
      </xdr:nvCxnSpPr>
      <xdr:spPr>
        <a:xfrm>
          <a:off x="4864100" y="760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73025</xdr:rowOff>
    </xdr:from>
    <xdr:ext cx="762000" cy="259080"/>
    <xdr:sp macro="" textlink="">
      <xdr:nvSpPr>
        <xdr:cNvPr id="69" name="財政力最大値テキスト"/>
        <xdr:cNvSpPr txBox="1"/>
      </xdr:nvSpPr>
      <xdr:spPr>
        <a:xfrm>
          <a:off x="5041900" y="607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158115</xdr:rowOff>
    </xdr:from>
    <xdr:to xmlns:xdr="http://schemas.openxmlformats.org/drawingml/2006/spreadsheetDrawing">
      <xdr:col>24</xdr:col>
      <xdr:colOff>12700</xdr:colOff>
      <xdr:row>36</xdr:row>
      <xdr:rowOff>158115</xdr:rowOff>
    </xdr:to>
    <xdr:cxnSp macro="">
      <xdr:nvCxnSpPr>
        <xdr:cNvPr id="70" name="直線コネクタ 69"/>
        <xdr:cNvCxnSpPr/>
      </xdr:nvCxnSpPr>
      <xdr:spPr>
        <a:xfrm>
          <a:off x="4864100" y="633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93345</xdr:rowOff>
    </xdr:from>
    <xdr:to xmlns:xdr="http://schemas.openxmlformats.org/drawingml/2006/spreadsheetDrawing">
      <xdr:col>23</xdr:col>
      <xdr:colOff>133350</xdr:colOff>
      <xdr:row>41</xdr:row>
      <xdr:rowOff>93345</xdr:rowOff>
    </xdr:to>
    <xdr:cxnSp macro="">
      <xdr:nvCxnSpPr>
        <xdr:cNvPr id="71" name="直線コネクタ 70"/>
        <xdr:cNvCxnSpPr/>
      </xdr:nvCxnSpPr>
      <xdr:spPr>
        <a:xfrm>
          <a:off x="4114800" y="71227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48895</xdr:rowOff>
    </xdr:from>
    <xdr:ext cx="762000" cy="259080"/>
    <xdr:sp macro="" textlink="">
      <xdr:nvSpPr>
        <xdr:cNvPr id="72" name="財政力平均値テキスト"/>
        <xdr:cNvSpPr txBox="1"/>
      </xdr:nvSpPr>
      <xdr:spPr>
        <a:xfrm>
          <a:off x="5041900" y="7078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76835</xdr:rowOff>
    </xdr:from>
    <xdr:to xmlns:xdr="http://schemas.openxmlformats.org/drawingml/2006/spreadsheetDrawing">
      <xdr:col>23</xdr:col>
      <xdr:colOff>184150</xdr:colOff>
      <xdr:row>42</xdr:row>
      <xdr:rowOff>6985</xdr:rowOff>
    </xdr:to>
    <xdr:sp macro="" textlink="">
      <xdr:nvSpPr>
        <xdr:cNvPr id="73" name="フローチャート: 判断 72"/>
        <xdr:cNvSpPr/>
      </xdr:nvSpPr>
      <xdr:spPr>
        <a:xfrm>
          <a:off x="49022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59055</xdr:rowOff>
    </xdr:from>
    <xdr:to xmlns:xdr="http://schemas.openxmlformats.org/drawingml/2006/spreadsheetDrawing">
      <xdr:col>19</xdr:col>
      <xdr:colOff>133350</xdr:colOff>
      <xdr:row>41</xdr:row>
      <xdr:rowOff>93345</xdr:rowOff>
    </xdr:to>
    <xdr:cxnSp macro="">
      <xdr:nvCxnSpPr>
        <xdr:cNvPr id="74" name="直線コネクタ 73"/>
        <xdr:cNvCxnSpPr/>
      </xdr:nvCxnSpPr>
      <xdr:spPr>
        <a:xfrm>
          <a:off x="3225800" y="70885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76835</xdr:rowOff>
    </xdr:from>
    <xdr:to xmlns:xdr="http://schemas.openxmlformats.org/drawingml/2006/spreadsheetDrawing">
      <xdr:col>19</xdr:col>
      <xdr:colOff>184150</xdr:colOff>
      <xdr:row>42</xdr:row>
      <xdr:rowOff>6985</xdr:rowOff>
    </xdr:to>
    <xdr:sp macro="" textlink="">
      <xdr:nvSpPr>
        <xdr:cNvPr id="75" name="フローチャート: 判断 74"/>
        <xdr:cNvSpPr/>
      </xdr:nvSpPr>
      <xdr:spPr>
        <a:xfrm>
          <a:off x="4064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163195</xdr:rowOff>
    </xdr:from>
    <xdr:ext cx="736600" cy="259080"/>
    <xdr:sp macro="" textlink="">
      <xdr:nvSpPr>
        <xdr:cNvPr id="76" name="テキスト ボックス 75"/>
        <xdr:cNvSpPr txBox="1"/>
      </xdr:nvSpPr>
      <xdr:spPr>
        <a:xfrm>
          <a:off x="3733800" y="7192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59055</xdr:rowOff>
    </xdr:from>
    <xdr:to xmlns:xdr="http://schemas.openxmlformats.org/drawingml/2006/spreadsheetDrawing">
      <xdr:col>15</xdr:col>
      <xdr:colOff>82550</xdr:colOff>
      <xdr:row>41</xdr:row>
      <xdr:rowOff>93345</xdr:rowOff>
    </xdr:to>
    <xdr:cxnSp macro="">
      <xdr:nvCxnSpPr>
        <xdr:cNvPr id="77" name="直線コネクタ 76"/>
        <xdr:cNvCxnSpPr/>
      </xdr:nvCxnSpPr>
      <xdr:spPr>
        <a:xfrm flipV="1">
          <a:off x="2336800" y="70885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110490</xdr:rowOff>
    </xdr:from>
    <xdr:to xmlns:xdr="http://schemas.openxmlformats.org/drawingml/2006/spreadsheetDrawing">
      <xdr:col>15</xdr:col>
      <xdr:colOff>133350</xdr:colOff>
      <xdr:row>41</xdr:row>
      <xdr:rowOff>40640</xdr:rowOff>
    </xdr:to>
    <xdr:sp macro="" textlink="">
      <xdr:nvSpPr>
        <xdr:cNvPr id="78" name="フローチャート: 判断 77"/>
        <xdr:cNvSpPr/>
      </xdr:nvSpPr>
      <xdr:spPr>
        <a:xfrm>
          <a:off x="3175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50800</xdr:rowOff>
    </xdr:from>
    <xdr:ext cx="762000" cy="259080"/>
    <xdr:sp macro="" textlink="">
      <xdr:nvSpPr>
        <xdr:cNvPr id="79" name="テキスト ボックス 78"/>
        <xdr:cNvSpPr txBox="1"/>
      </xdr:nvSpPr>
      <xdr:spPr>
        <a:xfrm>
          <a:off x="2844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93345</xdr:rowOff>
    </xdr:from>
    <xdr:to xmlns:xdr="http://schemas.openxmlformats.org/drawingml/2006/spreadsheetDrawing">
      <xdr:col>11</xdr:col>
      <xdr:colOff>31750</xdr:colOff>
      <xdr:row>41</xdr:row>
      <xdr:rowOff>127635</xdr:rowOff>
    </xdr:to>
    <xdr:cxnSp macro="">
      <xdr:nvCxnSpPr>
        <xdr:cNvPr id="80" name="直線コネクタ 79"/>
        <xdr:cNvCxnSpPr/>
      </xdr:nvCxnSpPr>
      <xdr:spPr>
        <a:xfrm flipV="1">
          <a:off x="1447800" y="71227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41910</xdr:rowOff>
    </xdr:from>
    <xdr:to xmlns:xdr="http://schemas.openxmlformats.org/drawingml/2006/spreadsheetDrawing">
      <xdr:col>11</xdr:col>
      <xdr:colOff>82550</xdr:colOff>
      <xdr:row>40</xdr:row>
      <xdr:rowOff>143510</xdr:rowOff>
    </xdr:to>
    <xdr:sp macro="" textlink="">
      <xdr:nvSpPr>
        <xdr:cNvPr id="81" name="フローチャート: 判断 80"/>
        <xdr:cNvSpPr/>
      </xdr:nvSpPr>
      <xdr:spPr>
        <a:xfrm>
          <a:off x="2286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153670</xdr:rowOff>
    </xdr:from>
    <xdr:ext cx="762000" cy="259080"/>
    <xdr:sp macro="" textlink="">
      <xdr:nvSpPr>
        <xdr:cNvPr id="82" name="テキスト ボックス 81"/>
        <xdr:cNvSpPr txBox="1"/>
      </xdr:nvSpPr>
      <xdr:spPr>
        <a:xfrm>
          <a:off x="1955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41910</xdr:rowOff>
    </xdr:from>
    <xdr:to xmlns:xdr="http://schemas.openxmlformats.org/drawingml/2006/spreadsheetDrawing">
      <xdr:col>7</xdr:col>
      <xdr:colOff>31750</xdr:colOff>
      <xdr:row>40</xdr:row>
      <xdr:rowOff>143510</xdr:rowOff>
    </xdr:to>
    <xdr:sp macro="" textlink="">
      <xdr:nvSpPr>
        <xdr:cNvPr id="83" name="フローチャート: 判断 82"/>
        <xdr:cNvSpPr/>
      </xdr:nvSpPr>
      <xdr:spPr>
        <a:xfrm>
          <a:off x="1397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153670</xdr:rowOff>
    </xdr:from>
    <xdr:ext cx="762000" cy="259080"/>
    <xdr:sp macro="" textlink="">
      <xdr:nvSpPr>
        <xdr:cNvPr id="84" name="テキスト ボックス 83"/>
        <xdr:cNvSpPr txBox="1"/>
      </xdr:nvSpPr>
      <xdr:spPr>
        <a:xfrm>
          <a:off x="1066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42545</xdr:rowOff>
    </xdr:from>
    <xdr:to xmlns:xdr="http://schemas.openxmlformats.org/drawingml/2006/spreadsheetDrawing">
      <xdr:col>23</xdr:col>
      <xdr:colOff>184150</xdr:colOff>
      <xdr:row>41</xdr:row>
      <xdr:rowOff>144145</xdr:rowOff>
    </xdr:to>
    <xdr:sp macro="" textlink="">
      <xdr:nvSpPr>
        <xdr:cNvPr id="90" name="楕円 89"/>
        <xdr:cNvSpPr/>
      </xdr:nvSpPr>
      <xdr:spPr>
        <a:xfrm>
          <a:off x="49022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59055</xdr:rowOff>
    </xdr:from>
    <xdr:ext cx="762000" cy="259080"/>
    <xdr:sp macro="" textlink="">
      <xdr:nvSpPr>
        <xdr:cNvPr id="91" name="財政力該当値テキスト"/>
        <xdr:cNvSpPr txBox="1"/>
      </xdr:nvSpPr>
      <xdr:spPr>
        <a:xfrm>
          <a:off x="5041900" y="691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42545</xdr:rowOff>
    </xdr:from>
    <xdr:to xmlns:xdr="http://schemas.openxmlformats.org/drawingml/2006/spreadsheetDrawing">
      <xdr:col>19</xdr:col>
      <xdr:colOff>184150</xdr:colOff>
      <xdr:row>41</xdr:row>
      <xdr:rowOff>144145</xdr:rowOff>
    </xdr:to>
    <xdr:sp macro="" textlink="">
      <xdr:nvSpPr>
        <xdr:cNvPr id="92" name="楕円 91"/>
        <xdr:cNvSpPr/>
      </xdr:nvSpPr>
      <xdr:spPr>
        <a:xfrm>
          <a:off x="40640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154940</xdr:rowOff>
    </xdr:from>
    <xdr:ext cx="736600" cy="255270"/>
    <xdr:sp macro="" textlink="">
      <xdr:nvSpPr>
        <xdr:cNvPr id="93" name="テキスト ボックス 92"/>
        <xdr:cNvSpPr txBox="1"/>
      </xdr:nvSpPr>
      <xdr:spPr>
        <a:xfrm>
          <a:off x="3733800" y="684149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8255</xdr:rowOff>
    </xdr:from>
    <xdr:to xmlns:xdr="http://schemas.openxmlformats.org/drawingml/2006/spreadsheetDrawing">
      <xdr:col>15</xdr:col>
      <xdr:colOff>133350</xdr:colOff>
      <xdr:row>41</xdr:row>
      <xdr:rowOff>109855</xdr:rowOff>
    </xdr:to>
    <xdr:sp macro="" textlink="">
      <xdr:nvSpPr>
        <xdr:cNvPr id="94" name="楕円 93"/>
        <xdr:cNvSpPr/>
      </xdr:nvSpPr>
      <xdr:spPr>
        <a:xfrm>
          <a:off x="3175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94615</xdr:rowOff>
    </xdr:from>
    <xdr:ext cx="762000" cy="259080"/>
    <xdr:sp macro="" textlink="">
      <xdr:nvSpPr>
        <xdr:cNvPr id="95" name="テキスト ボックス 94"/>
        <xdr:cNvSpPr txBox="1"/>
      </xdr:nvSpPr>
      <xdr:spPr>
        <a:xfrm>
          <a:off x="2844800" y="7124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42545</xdr:rowOff>
    </xdr:from>
    <xdr:to xmlns:xdr="http://schemas.openxmlformats.org/drawingml/2006/spreadsheetDrawing">
      <xdr:col>11</xdr:col>
      <xdr:colOff>82550</xdr:colOff>
      <xdr:row>41</xdr:row>
      <xdr:rowOff>144145</xdr:rowOff>
    </xdr:to>
    <xdr:sp macro="" textlink="">
      <xdr:nvSpPr>
        <xdr:cNvPr id="96" name="楕円 95"/>
        <xdr:cNvSpPr/>
      </xdr:nvSpPr>
      <xdr:spPr>
        <a:xfrm>
          <a:off x="22860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128905</xdr:rowOff>
    </xdr:from>
    <xdr:ext cx="762000" cy="259080"/>
    <xdr:sp macro="" textlink="">
      <xdr:nvSpPr>
        <xdr:cNvPr id="97" name="テキスト ボックス 96"/>
        <xdr:cNvSpPr txBox="1"/>
      </xdr:nvSpPr>
      <xdr:spPr>
        <a:xfrm>
          <a:off x="1955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76835</xdr:rowOff>
    </xdr:from>
    <xdr:to xmlns:xdr="http://schemas.openxmlformats.org/drawingml/2006/spreadsheetDrawing">
      <xdr:col>7</xdr:col>
      <xdr:colOff>31750</xdr:colOff>
      <xdr:row>42</xdr:row>
      <xdr:rowOff>6985</xdr:rowOff>
    </xdr:to>
    <xdr:sp macro="" textlink="">
      <xdr:nvSpPr>
        <xdr:cNvPr id="98" name="楕円 97"/>
        <xdr:cNvSpPr/>
      </xdr:nvSpPr>
      <xdr:spPr>
        <a:xfrm>
          <a:off x="1397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163195</xdr:rowOff>
    </xdr:from>
    <xdr:ext cx="762000" cy="259080"/>
    <xdr:sp macro="" textlink="">
      <xdr:nvSpPr>
        <xdr:cNvPr id="99" name="テキスト ボックス 98"/>
        <xdr:cNvSpPr txBox="1"/>
      </xdr:nvSpPr>
      <xdr:spPr>
        <a:xfrm>
          <a:off x="1066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5435"/>
    <xdr:sp macro="" textlink="">
      <xdr:nvSpPr>
        <xdr:cNvPr id="101" name="テキスト ボックス 100"/>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190" cy="354965"/>
    <xdr:sp macro="" textlink="">
      <xdr:nvSpPr>
        <xdr:cNvPr id="102" name="テキスト ボックス 101"/>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施設の運営に係る光熱水費及び燃料費の高騰の影響や地方債償還金の増により、</a:t>
          </a:r>
          <a:r>
            <a:rPr kumimoji="1" lang="ja-JP" altLang="en-US" sz="1300">
              <a:latin typeface="ＭＳ Ｐゴシック"/>
              <a:ea typeface="ＭＳ Ｐゴシック"/>
            </a:rPr>
            <a:t>経常収支比率は前年度比１．２ポイントの増と</a:t>
          </a:r>
          <a:r>
            <a:rPr kumimoji="1" lang="ja-JP" altLang="en-US" sz="1300">
              <a:latin typeface="ＭＳ Ｐゴシック"/>
              <a:ea typeface="ＭＳ Ｐゴシック"/>
            </a:rPr>
            <a:t>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先を見通すことが難しい地方交付税への依存割合が高い本町は、その交付額の増減により、当該比率が大きな影響を受けないよう、今後においても経常経費の適切な執行に努めます。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macro="" textlink="">
      <xdr:nvSpPr>
        <xdr:cNvPr id="115" name="テキスト ボックス 114"/>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5270"/>
    <xdr:sp macro="" textlink="">
      <xdr:nvSpPr>
        <xdr:cNvPr id="123" name="テキスト ボックス 122"/>
        <xdr:cNvSpPr txBox="1"/>
      </xdr:nvSpPr>
      <xdr:spPr>
        <a:xfrm>
          <a:off x="0" y="9928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163195</xdr:rowOff>
    </xdr:from>
    <xdr:to xmlns:xdr="http://schemas.openxmlformats.org/drawingml/2006/spreadsheetDrawing">
      <xdr:col>23</xdr:col>
      <xdr:colOff>133350</xdr:colOff>
      <xdr:row>67</xdr:row>
      <xdr:rowOff>7620</xdr:rowOff>
    </xdr:to>
    <xdr:cxnSp macro="">
      <xdr:nvCxnSpPr>
        <xdr:cNvPr id="127" name="直線コネクタ 126"/>
        <xdr:cNvCxnSpPr/>
      </xdr:nvCxnSpPr>
      <xdr:spPr>
        <a:xfrm flipV="1">
          <a:off x="4953000" y="9935845"/>
          <a:ext cx="0" cy="1558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151130</xdr:rowOff>
    </xdr:from>
    <xdr:ext cx="762000" cy="259080"/>
    <xdr:sp macro="" textlink="">
      <xdr:nvSpPr>
        <xdr:cNvPr id="128" name="財政構造の弾力性最小値テキスト"/>
        <xdr:cNvSpPr txBox="1"/>
      </xdr:nvSpPr>
      <xdr:spPr>
        <a:xfrm>
          <a:off x="5041900" y="1146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7620</xdr:rowOff>
    </xdr:from>
    <xdr:to xmlns:xdr="http://schemas.openxmlformats.org/drawingml/2006/spreadsheetDrawing">
      <xdr:col>24</xdr:col>
      <xdr:colOff>12700</xdr:colOff>
      <xdr:row>67</xdr:row>
      <xdr:rowOff>7620</xdr:rowOff>
    </xdr:to>
    <xdr:cxnSp macro="">
      <xdr:nvCxnSpPr>
        <xdr:cNvPr id="129" name="直線コネクタ 128"/>
        <xdr:cNvCxnSpPr/>
      </xdr:nvCxnSpPr>
      <xdr:spPr>
        <a:xfrm>
          <a:off x="4864100" y="1149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78105</xdr:rowOff>
    </xdr:from>
    <xdr:ext cx="762000" cy="255270"/>
    <xdr:sp macro="" textlink="">
      <xdr:nvSpPr>
        <xdr:cNvPr id="130" name="財政構造の弾力性最大値テキスト"/>
        <xdr:cNvSpPr txBox="1"/>
      </xdr:nvSpPr>
      <xdr:spPr>
        <a:xfrm>
          <a:off x="5041900" y="9679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163195</xdr:rowOff>
    </xdr:from>
    <xdr:to xmlns:xdr="http://schemas.openxmlformats.org/drawingml/2006/spreadsheetDrawing">
      <xdr:col>24</xdr:col>
      <xdr:colOff>12700</xdr:colOff>
      <xdr:row>57</xdr:row>
      <xdr:rowOff>163195</xdr:rowOff>
    </xdr:to>
    <xdr:cxnSp macro="">
      <xdr:nvCxnSpPr>
        <xdr:cNvPr id="131" name="直線コネクタ 130"/>
        <xdr:cNvCxnSpPr/>
      </xdr:nvCxnSpPr>
      <xdr:spPr>
        <a:xfrm>
          <a:off x="48641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154940</xdr:rowOff>
    </xdr:from>
    <xdr:to xmlns:xdr="http://schemas.openxmlformats.org/drawingml/2006/spreadsheetDrawing">
      <xdr:col>23</xdr:col>
      <xdr:colOff>133350</xdr:colOff>
      <xdr:row>65</xdr:row>
      <xdr:rowOff>41910</xdr:rowOff>
    </xdr:to>
    <xdr:cxnSp macro="">
      <xdr:nvCxnSpPr>
        <xdr:cNvPr id="132" name="直線コネクタ 131"/>
        <xdr:cNvCxnSpPr/>
      </xdr:nvCxnSpPr>
      <xdr:spPr>
        <a:xfrm>
          <a:off x="4114800" y="1112774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89535</xdr:rowOff>
    </xdr:from>
    <xdr:ext cx="762000" cy="255270"/>
    <xdr:sp macro="" textlink="">
      <xdr:nvSpPr>
        <xdr:cNvPr id="133" name="財政構造の弾力性平均値テキスト"/>
        <xdr:cNvSpPr txBox="1"/>
      </xdr:nvSpPr>
      <xdr:spPr>
        <a:xfrm>
          <a:off x="5041900" y="1071943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73025</xdr:rowOff>
    </xdr:from>
    <xdr:to xmlns:xdr="http://schemas.openxmlformats.org/drawingml/2006/spreadsheetDrawing">
      <xdr:col>23</xdr:col>
      <xdr:colOff>184150</xdr:colOff>
      <xdr:row>64</xdr:row>
      <xdr:rowOff>3175</xdr:rowOff>
    </xdr:to>
    <xdr:sp macro="" textlink="">
      <xdr:nvSpPr>
        <xdr:cNvPr id="134" name="フローチャート: 判断 133"/>
        <xdr:cNvSpPr/>
      </xdr:nvSpPr>
      <xdr:spPr>
        <a:xfrm>
          <a:off x="49022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154940</xdr:rowOff>
    </xdr:from>
    <xdr:to xmlns:xdr="http://schemas.openxmlformats.org/drawingml/2006/spreadsheetDrawing">
      <xdr:col>19</xdr:col>
      <xdr:colOff>133350</xdr:colOff>
      <xdr:row>65</xdr:row>
      <xdr:rowOff>31750</xdr:rowOff>
    </xdr:to>
    <xdr:cxnSp macro="">
      <xdr:nvCxnSpPr>
        <xdr:cNvPr id="135" name="直線コネクタ 134"/>
        <xdr:cNvCxnSpPr/>
      </xdr:nvCxnSpPr>
      <xdr:spPr>
        <a:xfrm flipV="1">
          <a:off x="3225800" y="111277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138430</xdr:rowOff>
    </xdr:from>
    <xdr:to xmlns:xdr="http://schemas.openxmlformats.org/drawingml/2006/spreadsheetDrawing">
      <xdr:col>19</xdr:col>
      <xdr:colOff>184150</xdr:colOff>
      <xdr:row>63</xdr:row>
      <xdr:rowOff>68580</xdr:rowOff>
    </xdr:to>
    <xdr:sp macro="" textlink="">
      <xdr:nvSpPr>
        <xdr:cNvPr id="136" name="フローチャート: 判断 135"/>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78740</xdr:rowOff>
    </xdr:from>
    <xdr:ext cx="736600" cy="259080"/>
    <xdr:sp macro="" textlink="">
      <xdr:nvSpPr>
        <xdr:cNvPr id="137" name="テキスト ボックス 136"/>
        <xdr:cNvSpPr txBox="1"/>
      </xdr:nvSpPr>
      <xdr:spPr>
        <a:xfrm>
          <a:off x="3733800" y="1053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121285</xdr:rowOff>
    </xdr:from>
    <xdr:to xmlns:xdr="http://schemas.openxmlformats.org/drawingml/2006/spreadsheetDrawing">
      <xdr:col>15</xdr:col>
      <xdr:colOff>82550</xdr:colOff>
      <xdr:row>65</xdr:row>
      <xdr:rowOff>31750</xdr:rowOff>
    </xdr:to>
    <xdr:cxnSp macro="">
      <xdr:nvCxnSpPr>
        <xdr:cNvPr id="138" name="直線コネクタ 137"/>
        <xdr:cNvCxnSpPr/>
      </xdr:nvCxnSpPr>
      <xdr:spPr>
        <a:xfrm>
          <a:off x="2336800" y="1109408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154940</xdr:rowOff>
    </xdr:from>
    <xdr:to xmlns:xdr="http://schemas.openxmlformats.org/drawingml/2006/spreadsheetDrawing">
      <xdr:col>15</xdr:col>
      <xdr:colOff>133350</xdr:colOff>
      <xdr:row>64</xdr:row>
      <xdr:rowOff>85090</xdr:rowOff>
    </xdr:to>
    <xdr:sp macro="" textlink="">
      <xdr:nvSpPr>
        <xdr:cNvPr id="139" name="フローチャート: 判断 138"/>
        <xdr:cNvSpPr/>
      </xdr:nvSpPr>
      <xdr:spPr>
        <a:xfrm>
          <a:off x="3175000" y="1095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95250</xdr:rowOff>
    </xdr:from>
    <xdr:ext cx="762000" cy="259080"/>
    <xdr:sp macro="" textlink="">
      <xdr:nvSpPr>
        <xdr:cNvPr id="140" name="テキスト ボックス 139"/>
        <xdr:cNvSpPr txBox="1"/>
      </xdr:nvSpPr>
      <xdr:spPr>
        <a:xfrm>
          <a:off x="2844800" y="1072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121285</xdr:rowOff>
    </xdr:from>
    <xdr:to xmlns:xdr="http://schemas.openxmlformats.org/drawingml/2006/spreadsheetDrawing">
      <xdr:col>11</xdr:col>
      <xdr:colOff>31750</xdr:colOff>
      <xdr:row>65</xdr:row>
      <xdr:rowOff>46355</xdr:rowOff>
    </xdr:to>
    <xdr:cxnSp macro="">
      <xdr:nvCxnSpPr>
        <xdr:cNvPr id="141" name="直線コネクタ 140"/>
        <xdr:cNvCxnSpPr/>
      </xdr:nvCxnSpPr>
      <xdr:spPr>
        <a:xfrm flipV="1">
          <a:off x="1447800" y="1109408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17780</xdr:rowOff>
    </xdr:from>
    <xdr:to xmlns:xdr="http://schemas.openxmlformats.org/drawingml/2006/spreadsheetDrawing">
      <xdr:col>11</xdr:col>
      <xdr:colOff>82550</xdr:colOff>
      <xdr:row>64</xdr:row>
      <xdr:rowOff>119380</xdr:rowOff>
    </xdr:to>
    <xdr:sp macro="" textlink="">
      <xdr:nvSpPr>
        <xdr:cNvPr id="142" name="フローチャート: 判断 141"/>
        <xdr:cNvSpPr/>
      </xdr:nvSpPr>
      <xdr:spPr>
        <a:xfrm>
          <a:off x="22860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129540</xdr:rowOff>
    </xdr:from>
    <xdr:ext cx="762000" cy="259080"/>
    <xdr:sp macro="" textlink="">
      <xdr:nvSpPr>
        <xdr:cNvPr id="143" name="テキスト ボックス 142"/>
        <xdr:cNvSpPr txBox="1"/>
      </xdr:nvSpPr>
      <xdr:spPr>
        <a:xfrm>
          <a:off x="195580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22225</xdr:rowOff>
    </xdr:from>
    <xdr:to xmlns:xdr="http://schemas.openxmlformats.org/drawingml/2006/spreadsheetDrawing">
      <xdr:col>7</xdr:col>
      <xdr:colOff>31750</xdr:colOff>
      <xdr:row>64</xdr:row>
      <xdr:rowOff>123825</xdr:rowOff>
    </xdr:to>
    <xdr:sp macro="" textlink="">
      <xdr:nvSpPr>
        <xdr:cNvPr id="144" name="フローチャート: 判断 143"/>
        <xdr:cNvSpPr/>
      </xdr:nvSpPr>
      <xdr:spPr>
        <a:xfrm>
          <a:off x="1397000" y="1099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133985</xdr:rowOff>
    </xdr:from>
    <xdr:ext cx="762000" cy="255270"/>
    <xdr:sp macro="" textlink="">
      <xdr:nvSpPr>
        <xdr:cNvPr id="145" name="テキスト ボックス 144"/>
        <xdr:cNvSpPr txBox="1"/>
      </xdr:nvSpPr>
      <xdr:spPr>
        <a:xfrm>
          <a:off x="1066800" y="107638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270"/>
    <xdr:sp macro="" textlink="">
      <xdr:nvSpPr>
        <xdr:cNvPr id="146" name="テキスト ボックス 145"/>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270"/>
    <xdr:sp macro="" textlink="">
      <xdr:nvSpPr>
        <xdr:cNvPr id="147" name="テキスト ボックス 146"/>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270"/>
    <xdr:sp macro="" textlink="">
      <xdr:nvSpPr>
        <xdr:cNvPr id="148" name="テキスト ボックス 147"/>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270"/>
    <xdr:sp macro="" textlink="">
      <xdr:nvSpPr>
        <xdr:cNvPr id="149" name="テキスト ボックス 148"/>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270"/>
    <xdr:sp macro="" textlink="">
      <xdr:nvSpPr>
        <xdr:cNvPr id="150" name="テキスト ボックス 149"/>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162560</xdr:rowOff>
    </xdr:from>
    <xdr:to xmlns:xdr="http://schemas.openxmlformats.org/drawingml/2006/spreadsheetDrawing">
      <xdr:col>23</xdr:col>
      <xdr:colOff>184150</xdr:colOff>
      <xdr:row>65</xdr:row>
      <xdr:rowOff>92710</xdr:rowOff>
    </xdr:to>
    <xdr:sp macro="" textlink="">
      <xdr:nvSpPr>
        <xdr:cNvPr id="151" name="楕円 150"/>
        <xdr:cNvSpPr/>
      </xdr:nvSpPr>
      <xdr:spPr>
        <a:xfrm>
          <a:off x="4902200" y="111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134620</xdr:rowOff>
    </xdr:from>
    <xdr:ext cx="762000" cy="255270"/>
    <xdr:sp macro="" textlink="">
      <xdr:nvSpPr>
        <xdr:cNvPr id="152" name="財政構造の弾力性該当値テキスト"/>
        <xdr:cNvSpPr txBox="1"/>
      </xdr:nvSpPr>
      <xdr:spPr>
        <a:xfrm>
          <a:off x="5041900" y="111074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104140</xdr:rowOff>
    </xdr:from>
    <xdr:to xmlns:xdr="http://schemas.openxmlformats.org/drawingml/2006/spreadsheetDrawing">
      <xdr:col>19</xdr:col>
      <xdr:colOff>184150</xdr:colOff>
      <xdr:row>65</xdr:row>
      <xdr:rowOff>34290</xdr:rowOff>
    </xdr:to>
    <xdr:sp macro="" textlink="">
      <xdr:nvSpPr>
        <xdr:cNvPr id="153" name="楕円 152"/>
        <xdr:cNvSpPr/>
      </xdr:nvSpPr>
      <xdr:spPr>
        <a:xfrm>
          <a:off x="4064000" y="11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19050</xdr:rowOff>
    </xdr:from>
    <xdr:ext cx="736600" cy="255270"/>
    <xdr:sp macro="" textlink="">
      <xdr:nvSpPr>
        <xdr:cNvPr id="154" name="テキスト ボックス 153"/>
        <xdr:cNvSpPr txBox="1"/>
      </xdr:nvSpPr>
      <xdr:spPr>
        <a:xfrm>
          <a:off x="3733800" y="111633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152400</xdr:rowOff>
    </xdr:from>
    <xdr:to xmlns:xdr="http://schemas.openxmlformats.org/drawingml/2006/spreadsheetDrawing">
      <xdr:col>15</xdr:col>
      <xdr:colOff>133350</xdr:colOff>
      <xdr:row>65</xdr:row>
      <xdr:rowOff>82550</xdr:rowOff>
    </xdr:to>
    <xdr:sp macro="" textlink="">
      <xdr:nvSpPr>
        <xdr:cNvPr id="155" name="楕円 154"/>
        <xdr:cNvSpPr/>
      </xdr:nvSpPr>
      <xdr:spPr>
        <a:xfrm>
          <a:off x="3175000" y="111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67310</xdr:rowOff>
    </xdr:from>
    <xdr:ext cx="762000" cy="259080"/>
    <xdr:sp macro="" textlink="">
      <xdr:nvSpPr>
        <xdr:cNvPr id="156" name="テキスト ボックス 155"/>
        <xdr:cNvSpPr txBox="1"/>
      </xdr:nvSpPr>
      <xdr:spPr>
        <a:xfrm>
          <a:off x="2844800" y="1121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70485</xdr:rowOff>
    </xdr:from>
    <xdr:to xmlns:xdr="http://schemas.openxmlformats.org/drawingml/2006/spreadsheetDrawing">
      <xdr:col>11</xdr:col>
      <xdr:colOff>82550</xdr:colOff>
      <xdr:row>65</xdr:row>
      <xdr:rowOff>635</xdr:rowOff>
    </xdr:to>
    <xdr:sp macro="" textlink="">
      <xdr:nvSpPr>
        <xdr:cNvPr id="157" name="楕円 156"/>
        <xdr:cNvSpPr/>
      </xdr:nvSpPr>
      <xdr:spPr>
        <a:xfrm>
          <a:off x="2286000" y="110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156845</xdr:rowOff>
    </xdr:from>
    <xdr:ext cx="762000" cy="255270"/>
    <xdr:sp macro="" textlink="">
      <xdr:nvSpPr>
        <xdr:cNvPr id="158" name="テキスト ボックス 157"/>
        <xdr:cNvSpPr txBox="1"/>
      </xdr:nvSpPr>
      <xdr:spPr>
        <a:xfrm>
          <a:off x="1955800" y="111296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167005</xdr:rowOff>
    </xdr:from>
    <xdr:to xmlns:xdr="http://schemas.openxmlformats.org/drawingml/2006/spreadsheetDrawing">
      <xdr:col>7</xdr:col>
      <xdr:colOff>31750</xdr:colOff>
      <xdr:row>65</xdr:row>
      <xdr:rowOff>97790</xdr:rowOff>
    </xdr:to>
    <xdr:sp macro="" textlink="">
      <xdr:nvSpPr>
        <xdr:cNvPr id="159" name="楕円 158"/>
        <xdr:cNvSpPr/>
      </xdr:nvSpPr>
      <xdr:spPr>
        <a:xfrm>
          <a:off x="1397000" y="11139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81915</xdr:rowOff>
    </xdr:from>
    <xdr:ext cx="762000" cy="259080"/>
    <xdr:sp macro="" textlink="">
      <xdr:nvSpPr>
        <xdr:cNvPr id="160" name="テキスト ボックス 159"/>
        <xdr:cNvSpPr txBox="1"/>
      </xdr:nvSpPr>
      <xdr:spPr>
        <a:xfrm>
          <a:off x="1066800" y="1122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190" cy="358775"/>
    <xdr:sp macro="" textlink="">
      <xdr:nvSpPr>
        <xdr:cNvPr id="163" name="テキスト ボックス 162"/>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[668,231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人口の微減が続く中、広大な行政面積を有していることから、施設の維持費や配置する職員の人件費が膨らみ、類似団体と比較すると大幅に上回っています。</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また、近年はふるさと応援制度の伸びにより、制度の運用や返礼品などに係る物件費が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大きく増額となっていますが、これらの費用負担はふるさと応援寄附金収入により賄われています。</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行政サービスの低下にならないようバランスを考慮しつつ、今後も適正な配置と経費の削減に努めます。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1615"/>
    <xdr:sp macro="" textlink="">
      <xdr:nvSpPr>
        <xdr:cNvPr id="174" name="テキスト ボックス 173"/>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5270"/>
    <xdr:sp macro="" textlink="">
      <xdr:nvSpPr>
        <xdr:cNvPr id="178" name="テキスト ボックス 177"/>
        <xdr:cNvSpPr txBox="1"/>
      </xdr:nvSpPr>
      <xdr:spPr>
        <a:xfrm>
          <a:off x="0" y="1518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270"/>
    <xdr:sp macro="" textlink="">
      <xdr:nvSpPr>
        <xdr:cNvPr id="186" name="テキスト ボックス 185"/>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52705</xdr:rowOff>
    </xdr:from>
    <xdr:to xmlns:xdr="http://schemas.openxmlformats.org/drawingml/2006/spreadsheetDrawing">
      <xdr:col>23</xdr:col>
      <xdr:colOff>133350</xdr:colOff>
      <xdr:row>87</xdr:row>
      <xdr:rowOff>94615</xdr:rowOff>
    </xdr:to>
    <xdr:cxnSp macro="">
      <xdr:nvCxnSpPr>
        <xdr:cNvPr id="188" name="直線コネクタ 187"/>
        <xdr:cNvCxnSpPr/>
      </xdr:nvCxnSpPr>
      <xdr:spPr>
        <a:xfrm flipV="1">
          <a:off x="4953000" y="13768705"/>
          <a:ext cx="0" cy="1242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66675</xdr:rowOff>
    </xdr:from>
    <xdr:ext cx="762000" cy="255270"/>
    <xdr:sp macro="" textlink="">
      <xdr:nvSpPr>
        <xdr:cNvPr id="189" name="人件費・物件費等の状況最小値テキスト"/>
        <xdr:cNvSpPr txBox="1"/>
      </xdr:nvSpPr>
      <xdr:spPr>
        <a:xfrm>
          <a:off x="5041900" y="149828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668,231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87</xdr:row>
      <xdr:rowOff>94615</xdr:rowOff>
    </xdr:from>
    <xdr:to xmlns:xdr="http://schemas.openxmlformats.org/drawingml/2006/spreadsheetDrawing">
      <xdr:col>24</xdr:col>
      <xdr:colOff>12700</xdr:colOff>
      <xdr:row>87</xdr:row>
      <xdr:rowOff>94615</xdr:rowOff>
    </xdr:to>
    <xdr:cxnSp macro="">
      <xdr:nvCxnSpPr>
        <xdr:cNvPr id="190" name="直線コネクタ 189"/>
        <xdr:cNvCxnSpPr/>
      </xdr:nvCxnSpPr>
      <xdr:spPr>
        <a:xfrm>
          <a:off x="4864100" y="15010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139065</xdr:rowOff>
    </xdr:from>
    <xdr:ext cx="762000" cy="259080"/>
    <xdr:sp macro="" textlink="">
      <xdr:nvSpPr>
        <xdr:cNvPr id="191" name="人件費・物件費等の状況最大値テキスト"/>
        <xdr:cNvSpPr txBox="1"/>
      </xdr:nvSpPr>
      <xdr:spPr>
        <a:xfrm>
          <a:off x="5041900" y="13512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52705</xdr:rowOff>
    </xdr:from>
    <xdr:to xmlns:xdr="http://schemas.openxmlformats.org/drawingml/2006/spreadsheetDrawing">
      <xdr:col>24</xdr:col>
      <xdr:colOff>12700</xdr:colOff>
      <xdr:row>80</xdr:row>
      <xdr:rowOff>52705</xdr:rowOff>
    </xdr:to>
    <xdr:cxnSp macro="">
      <xdr:nvCxnSpPr>
        <xdr:cNvPr id="192" name="直線コネクタ 191"/>
        <xdr:cNvCxnSpPr/>
      </xdr:nvCxnSpPr>
      <xdr:spPr>
        <a:xfrm>
          <a:off x="4864100" y="1376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109855</xdr:rowOff>
    </xdr:from>
    <xdr:to xmlns:xdr="http://schemas.openxmlformats.org/drawingml/2006/spreadsheetDrawing">
      <xdr:col>23</xdr:col>
      <xdr:colOff>133350</xdr:colOff>
      <xdr:row>87</xdr:row>
      <xdr:rowOff>94615</xdr:rowOff>
    </xdr:to>
    <xdr:cxnSp macro="">
      <xdr:nvCxnSpPr>
        <xdr:cNvPr id="193" name="直線コネクタ 192"/>
        <xdr:cNvCxnSpPr/>
      </xdr:nvCxnSpPr>
      <xdr:spPr>
        <a:xfrm>
          <a:off x="4114800" y="14511655"/>
          <a:ext cx="838200" cy="499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143510</xdr:rowOff>
    </xdr:from>
    <xdr:ext cx="762000" cy="255270"/>
    <xdr:sp macro="" textlink="">
      <xdr:nvSpPr>
        <xdr:cNvPr id="194" name="人件費・物件費等の状況平均値テキスト"/>
        <xdr:cNvSpPr txBox="1"/>
      </xdr:nvSpPr>
      <xdr:spPr>
        <a:xfrm>
          <a:off x="5041900" y="1385951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276,383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127000</xdr:rowOff>
    </xdr:from>
    <xdr:to xmlns:xdr="http://schemas.openxmlformats.org/drawingml/2006/spreadsheetDrawing">
      <xdr:col>23</xdr:col>
      <xdr:colOff>184150</xdr:colOff>
      <xdr:row>82</xdr:row>
      <xdr:rowOff>57150</xdr:rowOff>
    </xdr:to>
    <xdr:sp macro="" textlink="">
      <xdr:nvSpPr>
        <xdr:cNvPr id="195" name="フローチャート: 判断 194"/>
        <xdr:cNvSpPr/>
      </xdr:nvSpPr>
      <xdr:spPr>
        <a:xfrm>
          <a:off x="49022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167005</xdr:rowOff>
    </xdr:from>
    <xdr:to xmlns:xdr="http://schemas.openxmlformats.org/drawingml/2006/spreadsheetDrawing">
      <xdr:col>19</xdr:col>
      <xdr:colOff>133350</xdr:colOff>
      <xdr:row>84</xdr:row>
      <xdr:rowOff>109855</xdr:rowOff>
    </xdr:to>
    <xdr:cxnSp macro="">
      <xdr:nvCxnSpPr>
        <xdr:cNvPr id="196" name="直線コネクタ 195"/>
        <xdr:cNvCxnSpPr/>
      </xdr:nvCxnSpPr>
      <xdr:spPr>
        <a:xfrm>
          <a:off x="3225800" y="14225905"/>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81280</xdr:rowOff>
    </xdr:from>
    <xdr:to xmlns:xdr="http://schemas.openxmlformats.org/drawingml/2006/spreadsheetDrawing">
      <xdr:col>19</xdr:col>
      <xdr:colOff>184150</xdr:colOff>
      <xdr:row>82</xdr:row>
      <xdr:rowOff>11430</xdr:rowOff>
    </xdr:to>
    <xdr:sp macro="" textlink="">
      <xdr:nvSpPr>
        <xdr:cNvPr id="197" name="フローチャート: 判断 196"/>
        <xdr:cNvSpPr/>
      </xdr:nvSpPr>
      <xdr:spPr>
        <a:xfrm>
          <a:off x="4064000" y="139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21590</xdr:rowOff>
    </xdr:from>
    <xdr:ext cx="736600" cy="259080"/>
    <xdr:sp macro="" textlink="">
      <xdr:nvSpPr>
        <xdr:cNvPr id="198" name="テキスト ボックス 197"/>
        <xdr:cNvSpPr txBox="1"/>
      </xdr:nvSpPr>
      <xdr:spPr>
        <a:xfrm>
          <a:off x="3733800" y="13737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120650</xdr:rowOff>
    </xdr:from>
    <xdr:to xmlns:xdr="http://schemas.openxmlformats.org/drawingml/2006/spreadsheetDrawing">
      <xdr:col>15</xdr:col>
      <xdr:colOff>82550</xdr:colOff>
      <xdr:row>82</xdr:row>
      <xdr:rowOff>167005</xdr:rowOff>
    </xdr:to>
    <xdr:cxnSp macro="">
      <xdr:nvCxnSpPr>
        <xdr:cNvPr id="199" name="直線コネクタ 198"/>
        <xdr:cNvCxnSpPr/>
      </xdr:nvCxnSpPr>
      <xdr:spPr>
        <a:xfrm>
          <a:off x="2336800" y="141795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27305</xdr:rowOff>
    </xdr:from>
    <xdr:to xmlns:xdr="http://schemas.openxmlformats.org/drawingml/2006/spreadsheetDrawing">
      <xdr:col>15</xdr:col>
      <xdr:colOff>133350</xdr:colOff>
      <xdr:row>81</xdr:row>
      <xdr:rowOff>128905</xdr:rowOff>
    </xdr:to>
    <xdr:sp macro="" textlink="">
      <xdr:nvSpPr>
        <xdr:cNvPr id="200" name="フローチャート: 判断 199"/>
        <xdr:cNvSpPr/>
      </xdr:nvSpPr>
      <xdr:spPr>
        <a:xfrm>
          <a:off x="31750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139065</xdr:rowOff>
    </xdr:from>
    <xdr:ext cx="762000" cy="259080"/>
    <xdr:sp macro="" textlink="">
      <xdr:nvSpPr>
        <xdr:cNvPr id="201" name="テキスト ボックス 200"/>
        <xdr:cNvSpPr txBox="1"/>
      </xdr:nvSpPr>
      <xdr:spPr>
        <a:xfrm>
          <a:off x="2844800" y="1368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98425</xdr:rowOff>
    </xdr:from>
    <xdr:to xmlns:xdr="http://schemas.openxmlformats.org/drawingml/2006/spreadsheetDrawing">
      <xdr:col>11</xdr:col>
      <xdr:colOff>31750</xdr:colOff>
      <xdr:row>82</xdr:row>
      <xdr:rowOff>120650</xdr:rowOff>
    </xdr:to>
    <xdr:cxnSp macro="">
      <xdr:nvCxnSpPr>
        <xdr:cNvPr id="202" name="直線コネクタ 201"/>
        <xdr:cNvCxnSpPr/>
      </xdr:nvCxnSpPr>
      <xdr:spPr>
        <a:xfrm>
          <a:off x="1447800" y="141573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119380</xdr:rowOff>
    </xdr:from>
    <xdr:to xmlns:xdr="http://schemas.openxmlformats.org/drawingml/2006/spreadsheetDrawing">
      <xdr:col>11</xdr:col>
      <xdr:colOff>82550</xdr:colOff>
      <xdr:row>81</xdr:row>
      <xdr:rowOff>49530</xdr:rowOff>
    </xdr:to>
    <xdr:sp macro="" textlink="">
      <xdr:nvSpPr>
        <xdr:cNvPr id="203" name="フローチャート: 判断 202"/>
        <xdr:cNvSpPr/>
      </xdr:nvSpPr>
      <xdr:spPr>
        <a:xfrm>
          <a:off x="2286000" y="1383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59690</xdr:rowOff>
    </xdr:from>
    <xdr:ext cx="762000" cy="259080"/>
    <xdr:sp macro="" textlink="">
      <xdr:nvSpPr>
        <xdr:cNvPr id="204" name="テキスト ボックス 203"/>
        <xdr:cNvSpPr txBox="1"/>
      </xdr:nvSpPr>
      <xdr:spPr>
        <a:xfrm>
          <a:off x="19558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118745</xdr:rowOff>
    </xdr:from>
    <xdr:to xmlns:xdr="http://schemas.openxmlformats.org/drawingml/2006/spreadsheetDrawing">
      <xdr:col>7</xdr:col>
      <xdr:colOff>31750</xdr:colOff>
      <xdr:row>81</xdr:row>
      <xdr:rowOff>48895</xdr:rowOff>
    </xdr:to>
    <xdr:sp macro="" textlink="">
      <xdr:nvSpPr>
        <xdr:cNvPr id="205" name="フローチャート: 判断 204"/>
        <xdr:cNvSpPr/>
      </xdr:nvSpPr>
      <xdr:spPr>
        <a:xfrm>
          <a:off x="1397000" y="1383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59055</xdr:rowOff>
    </xdr:from>
    <xdr:ext cx="762000" cy="259080"/>
    <xdr:sp macro="" textlink="">
      <xdr:nvSpPr>
        <xdr:cNvPr id="206" name="テキスト ボックス 205"/>
        <xdr:cNvSpPr txBox="1"/>
      </xdr:nvSpPr>
      <xdr:spPr>
        <a:xfrm>
          <a:off x="1066800" y="13603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87</xdr:row>
      <xdr:rowOff>43815</xdr:rowOff>
    </xdr:from>
    <xdr:to xmlns:xdr="http://schemas.openxmlformats.org/drawingml/2006/spreadsheetDrawing">
      <xdr:col>23</xdr:col>
      <xdr:colOff>184150</xdr:colOff>
      <xdr:row>87</xdr:row>
      <xdr:rowOff>145415</xdr:rowOff>
    </xdr:to>
    <xdr:sp macro="" textlink="">
      <xdr:nvSpPr>
        <xdr:cNvPr id="212" name="楕円 211"/>
        <xdr:cNvSpPr/>
      </xdr:nvSpPr>
      <xdr:spPr>
        <a:xfrm>
          <a:off x="4902200" y="149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86</xdr:row>
      <xdr:rowOff>111125</xdr:rowOff>
    </xdr:from>
    <xdr:ext cx="762000" cy="255270"/>
    <xdr:sp macro="" textlink="">
      <xdr:nvSpPr>
        <xdr:cNvPr id="213" name="人件費・物件費等の状況該当値テキスト"/>
        <xdr:cNvSpPr txBox="1"/>
      </xdr:nvSpPr>
      <xdr:spPr>
        <a:xfrm>
          <a:off x="5041900" y="148558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668,231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59055</xdr:rowOff>
    </xdr:from>
    <xdr:to xmlns:xdr="http://schemas.openxmlformats.org/drawingml/2006/spreadsheetDrawing">
      <xdr:col>19</xdr:col>
      <xdr:colOff>184150</xdr:colOff>
      <xdr:row>84</xdr:row>
      <xdr:rowOff>160655</xdr:rowOff>
    </xdr:to>
    <xdr:sp macro="" textlink="">
      <xdr:nvSpPr>
        <xdr:cNvPr id="214" name="楕円 213"/>
        <xdr:cNvSpPr/>
      </xdr:nvSpPr>
      <xdr:spPr>
        <a:xfrm>
          <a:off x="4064000" y="144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145415</xdr:rowOff>
    </xdr:from>
    <xdr:ext cx="736600" cy="255270"/>
    <xdr:sp macro="" textlink="">
      <xdr:nvSpPr>
        <xdr:cNvPr id="215" name="テキスト ボックス 214"/>
        <xdr:cNvSpPr txBox="1"/>
      </xdr:nvSpPr>
      <xdr:spPr>
        <a:xfrm>
          <a:off x="3733800" y="1454721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461,422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116205</xdr:rowOff>
    </xdr:from>
    <xdr:to xmlns:xdr="http://schemas.openxmlformats.org/drawingml/2006/spreadsheetDrawing">
      <xdr:col>15</xdr:col>
      <xdr:colOff>133350</xdr:colOff>
      <xdr:row>83</xdr:row>
      <xdr:rowOff>46355</xdr:rowOff>
    </xdr:to>
    <xdr:sp macro="" textlink="">
      <xdr:nvSpPr>
        <xdr:cNvPr id="216" name="楕円 215"/>
        <xdr:cNvSpPr/>
      </xdr:nvSpPr>
      <xdr:spPr>
        <a:xfrm>
          <a:off x="3175000" y="141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31115</xdr:rowOff>
    </xdr:from>
    <xdr:ext cx="762000" cy="255270"/>
    <xdr:sp macro="" textlink="">
      <xdr:nvSpPr>
        <xdr:cNvPr id="217" name="テキスト ボックス 216"/>
        <xdr:cNvSpPr txBox="1"/>
      </xdr:nvSpPr>
      <xdr:spPr>
        <a:xfrm>
          <a:off x="2844800" y="142614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342,802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69850</xdr:rowOff>
    </xdr:from>
    <xdr:to xmlns:xdr="http://schemas.openxmlformats.org/drawingml/2006/spreadsheetDrawing">
      <xdr:col>11</xdr:col>
      <xdr:colOff>82550</xdr:colOff>
      <xdr:row>82</xdr:row>
      <xdr:rowOff>171450</xdr:rowOff>
    </xdr:to>
    <xdr:sp macro="" textlink="">
      <xdr:nvSpPr>
        <xdr:cNvPr id="218" name="楕円 217"/>
        <xdr:cNvSpPr/>
      </xdr:nvSpPr>
      <xdr:spPr>
        <a:xfrm>
          <a:off x="22860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156210</xdr:rowOff>
    </xdr:from>
    <xdr:ext cx="762000" cy="255270"/>
    <xdr:sp macro="" textlink="">
      <xdr:nvSpPr>
        <xdr:cNvPr id="219" name="テキスト ボックス 218"/>
        <xdr:cNvSpPr txBox="1"/>
      </xdr:nvSpPr>
      <xdr:spPr>
        <a:xfrm>
          <a:off x="1955800" y="142151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47625</xdr:rowOff>
    </xdr:from>
    <xdr:to xmlns:xdr="http://schemas.openxmlformats.org/drawingml/2006/spreadsheetDrawing">
      <xdr:col>7</xdr:col>
      <xdr:colOff>31750</xdr:colOff>
      <xdr:row>82</xdr:row>
      <xdr:rowOff>149225</xdr:rowOff>
    </xdr:to>
    <xdr:sp macro="" textlink="">
      <xdr:nvSpPr>
        <xdr:cNvPr id="220" name="楕円 219"/>
        <xdr:cNvSpPr/>
      </xdr:nvSpPr>
      <xdr:spPr>
        <a:xfrm>
          <a:off x="1397000" y="1410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133985</xdr:rowOff>
    </xdr:from>
    <xdr:ext cx="762000" cy="255270"/>
    <xdr:sp macro="" textlink="">
      <xdr:nvSpPr>
        <xdr:cNvPr id="221" name="テキスト ボックス 220"/>
        <xdr:cNvSpPr txBox="1"/>
      </xdr:nvSpPr>
      <xdr:spPr>
        <a:xfrm>
          <a:off x="1066800" y="141928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190" cy="358775"/>
    <xdr:sp macro="" textlink="">
      <xdr:nvSpPr>
        <xdr:cNvPr id="224" name="テキスト ボックス 223"/>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類似団体及び全国町村平均を上回っているものの、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を切る状態となっています。</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引き続き給与水準の適正化に努めます。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5270"/>
    <xdr:sp macro="" textlink="">
      <xdr:nvSpPr>
        <xdr:cNvPr id="238" name="テキスト ボックス 237"/>
        <xdr:cNvSpPr txBox="1"/>
      </xdr:nvSpPr>
      <xdr:spPr>
        <a:xfrm>
          <a:off x="1206500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5270"/>
    <xdr:sp macro="" textlink="">
      <xdr:nvSpPr>
        <xdr:cNvPr id="240" name="テキスト ボックス 239"/>
        <xdr:cNvSpPr txBox="1"/>
      </xdr:nvSpPr>
      <xdr:spPr>
        <a:xfrm>
          <a:off x="1206500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270"/>
    <xdr:sp macro="" textlink="">
      <xdr:nvSpPr>
        <xdr:cNvPr id="248" name="テキスト ボックス 247"/>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24130</xdr:rowOff>
    </xdr:from>
    <xdr:to xmlns:xdr="http://schemas.openxmlformats.org/drawingml/2006/spreadsheetDrawing">
      <xdr:col>81</xdr:col>
      <xdr:colOff>44450</xdr:colOff>
      <xdr:row>89</xdr:row>
      <xdr:rowOff>29845</xdr:rowOff>
    </xdr:to>
    <xdr:cxnSp macro="">
      <xdr:nvCxnSpPr>
        <xdr:cNvPr id="250" name="直線コネクタ 249"/>
        <xdr:cNvCxnSpPr/>
      </xdr:nvCxnSpPr>
      <xdr:spPr>
        <a:xfrm flipV="1">
          <a:off x="17018000" y="13740130"/>
          <a:ext cx="0" cy="1548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1905</xdr:rowOff>
    </xdr:from>
    <xdr:ext cx="762000" cy="259080"/>
    <xdr:sp macro="" textlink="">
      <xdr:nvSpPr>
        <xdr:cNvPr id="251" name="給与水準   （国との比較）最小値テキスト"/>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29845</xdr:rowOff>
    </xdr:from>
    <xdr:to xmlns:xdr="http://schemas.openxmlformats.org/drawingml/2006/spreadsheetDrawing">
      <xdr:col>81</xdr:col>
      <xdr:colOff>133350</xdr:colOff>
      <xdr:row>89</xdr:row>
      <xdr:rowOff>29845</xdr:rowOff>
    </xdr:to>
    <xdr:cxnSp macro="">
      <xdr:nvCxnSpPr>
        <xdr:cNvPr id="252" name="直線コネクタ 251"/>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110490</xdr:rowOff>
    </xdr:from>
    <xdr:ext cx="762000" cy="255270"/>
    <xdr:sp macro="" textlink="">
      <xdr:nvSpPr>
        <xdr:cNvPr id="253" name="給与水準   （国との比較）最大値テキスト"/>
        <xdr:cNvSpPr txBox="1"/>
      </xdr:nvSpPr>
      <xdr:spPr>
        <a:xfrm>
          <a:off x="17106900" y="134835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24130</xdr:rowOff>
    </xdr:from>
    <xdr:to xmlns:xdr="http://schemas.openxmlformats.org/drawingml/2006/spreadsheetDrawing">
      <xdr:col>81</xdr:col>
      <xdr:colOff>133350</xdr:colOff>
      <xdr:row>80</xdr:row>
      <xdr:rowOff>24130</xdr:rowOff>
    </xdr:to>
    <xdr:cxnSp macro="">
      <xdr:nvCxnSpPr>
        <xdr:cNvPr id="254" name="直線コネクタ 253"/>
        <xdr:cNvCxnSpPr/>
      </xdr:nvCxnSpPr>
      <xdr:spPr>
        <a:xfrm>
          <a:off x="16929100" y="1374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1270</xdr:rowOff>
    </xdr:from>
    <xdr:to xmlns:xdr="http://schemas.openxmlformats.org/drawingml/2006/spreadsheetDrawing">
      <xdr:col>81</xdr:col>
      <xdr:colOff>44450</xdr:colOff>
      <xdr:row>86</xdr:row>
      <xdr:rowOff>101600</xdr:rowOff>
    </xdr:to>
    <xdr:cxnSp macro="">
      <xdr:nvCxnSpPr>
        <xdr:cNvPr id="255" name="直線コネクタ 254"/>
        <xdr:cNvCxnSpPr/>
      </xdr:nvCxnSpPr>
      <xdr:spPr>
        <a:xfrm flipV="1">
          <a:off x="16179800" y="1474597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88265</xdr:rowOff>
    </xdr:from>
    <xdr:ext cx="762000" cy="255270"/>
    <xdr:sp macro="" textlink="">
      <xdr:nvSpPr>
        <xdr:cNvPr id="256" name="給与水準   （国との比較）平均値テキスト"/>
        <xdr:cNvSpPr txBox="1"/>
      </xdr:nvSpPr>
      <xdr:spPr>
        <a:xfrm>
          <a:off x="17106900" y="1431861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71755</xdr:rowOff>
    </xdr:from>
    <xdr:to xmlns:xdr="http://schemas.openxmlformats.org/drawingml/2006/spreadsheetDrawing">
      <xdr:col>81</xdr:col>
      <xdr:colOff>95250</xdr:colOff>
      <xdr:row>85</xdr:row>
      <xdr:rowOff>1905</xdr:rowOff>
    </xdr:to>
    <xdr:sp macro="" textlink="">
      <xdr:nvSpPr>
        <xdr:cNvPr id="257" name="フローチャート: 判断 256"/>
        <xdr:cNvSpPr/>
      </xdr:nvSpPr>
      <xdr:spPr>
        <a:xfrm>
          <a:off x="169672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101600</xdr:rowOff>
    </xdr:from>
    <xdr:to xmlns:xdr="http://schemas.openxmlformats.org/drawingml/2006/spreadsheetDrawing">
      <xdr:col>77</xdr:col>
      <xdr:colOff>44450</xdr:colOff>
      <xdr:row>86</xdr:row>
      <xdr:rowOff>141605</xdr:rowOff>
    </xdr:to>
    <xdr:cxnSp macro="">
      <xdr:nvCxnSpPr>
        <xdr:cNvPr id="258" name="直線コネクタ 257"/>
        <xdr:cNvCxnSpPr/>
      </xdr:nvCxnSpPr>
      <xdr:spPr>
        <a:xfrm flipV="1">
          <a:off x="15290800" y="148463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112395</xdr:rowOff>
    </xdr:from>
    <xdr:to xmlns:xdr="http://schemas.openxmlformats.org/drawingml/2006/spreadsheetDrawing">
      <xdr:col>77</xdr:col>
      <xdr:colOff>95250</xdr:colOff>
      <xdr:row>85</xdr:row>
      <xdr:rowOff>42545</xdr:rowOff>
    </xdr:to>
    <xdr:sp macro="" textlink="">
      <xdr:nvSpPr>
        <xdr:cNvPr id="259" name="フローチャート: 判断 258"/>
        <xdr:cNvSpPr/>
      </xdr:nvSpPr>
      <xdr:spPr>
        <a:xfrm>
          <a:off x="16129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52705</xdr:rowOff>
    </xdr:from>
    <xdr:ext cx="736600" cy="255270"/>
    <xdr:sp macro="" textlink="">
      <xdr:nvSpPr>
        <xdr:cNvPr id="260" name="テキスト ボックス 259"/>
        <xdr:cNvSpPr txBox="1"/>
      </xdr:nvSpPr>
      <xdr:spPr>
        <a:xfrm>
          <a:off x="15798800" y="142830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41275</xdr:rowOff>
    </xdr:from>
    <xdr:to xmlns:xdr="http://schemas.openxmlformats.org/drawingml/2006/spreadsheetDrawing">
      <xdr:col>72</xdr:col>
      <xdr:colOff>203200</xdr:colOff>
      <xdr:row>86</xdr:row>
      <xdr:rowOff>141605</xdr:rowOff>
    </xdr:to>
    <xdr:cxnSp macro="">
      <xdr:nvCxnSpPr>
        <xdr:cNvPr id="261" name="直線コネクタ 260"/>
        <xdr:cNvCxnSpPr/>
      </xdr:nvCxnSpPr>
      <xdr:spPr>
        <a:xfrm>
          <a:off x="14401800" y="1478597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31750</xdr:rowOff>
    </xdr:from>
    <xdr:to xmlns:xdr="http://schemas.openxmlformats.org/drawingml/2006/spreadsheetDrawing">
      <xdr:col>73</xdr:col>
      <xdr:colOff>44450</xdr:colOff>
      <xdr:row>84</xdr:row>
      <xdr:rowOff>133350</xdr:rowOff>
    </xdr:to>
    <xdr:sp macro="" textlink="">
      <xdr:nvSpPr>
        <xdr:cNvPr id="262" name="フローチャート: 判断 261"/>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143510</xdr:rowOff>
    </xdr:from>
    <xdr:ext cx="762000" cy="255270"/>
    <xdr:sp macro="" textlink="">
      <xdr:nvSpPr>
        <xdr:cNvPr id="263" name="テキスト ボックス 262"/>
        <xdr:cNvSpPr txBox="1"/>
      </xdr:nvSpPr>
      <xdr:spPr>
        <a:xfrm>
          <a:off x="14909800" y="142024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41275</xdr:rowOff>
    </xdr:from>
    <xdr:to xmlns:xdr="http://schemas.openxmlformats.org/drawingml/2006/spreadsheetDrawing">
      <xdr:col>68</xdr:col>
      <xdr:colOff>152400</xdr:colOff>
      <xdr:row>86</xdr:row>
      <xdr:rowOff>121920</xdr:rowOff>
    </xdr:to>
    <xdr:cxnSp macro="">
      <xdr:nvCxnSpPr>
        <xdr:cNvPr id="264" name="直線コネクタ 263"/>
        <xdr:cNvCxnSpPr/>
      </xdr:nvCxnSpPr>
      <xdr:spPr>
        <a:xfrm flipV="1">
          <a:off x="13512800" y="1478597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163195</xdr:rowOff>
    </xdr:from>
    <xdr:to xmlns:xdr="http://schemas.openxmlformats.org/drawingml/2006/spreadsheetDrawing">
      <xdr:col>68</xdr:col>
      <xdr:colOff>203200</xdr:colOff>
      <xdr:row>84</xdr:row>
      <xdr:rowOff>93345</xdr:rowOff>
    </xdr:to>
    <xdr:sp macro="" textlink="">
      <xdr:nvSpPr>
        <xdr:cNvPr id="265" name="フローチャート: 判断 264"/>
        <xdr:cNvSpPr/>
      </xdr:nvSpPr>
      <xdr:spPr>
        <a:xfrm>
          <a:off x="14351000" y="1439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103505</xdr:rowOff>
    </xdr:from>
    <xdr:ext cx="762000" cy="259080"/>
    <xdr:sp macro="" textlink="">
      <xdr:nvSpPr>
        <xdr:cNvPr id="266" name="テキスト ボックス 265"/>
        <xdr:cNvSpPr txBox="1"/>
      </xdr:nvSpPr>
      <xdr:spPr>
        <a:xfrm>
          <a:off x="140208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112395</xdr:rowOff>
    </xdr:from>
    <xdr:to xmlns:xdr="http://schemas.openxmlformats.org/drawingml/2006/spreadsheetDrawing">
      <xdr:col>64</xdr:col>
      <xdr:colOff>152400</xdr:colOff>
      <xdr:row>85</xdr:row>
      <xdr:rowOff>42545</xdr:rowOff>
    </xdr:to>
    <xdr:sp macro="" textlink="">
      <xdr:nvSpPr>
        <xdr:cNvPr id="267" name="フローチャート: 判断 266"/>
        <xdr:cNvSpPr/>
      </xdr:nvSpPr>
      <xdr:spPr>
        <a:xfrm>
          <a:off x="13462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52705</xdr:rowOff>
    </xdr:from>
    <xdr:ext cx="762000" cy="255270"/>
    <xdr:sp macro="" textlink="">
      <xdr:nvSpPr>
        <xdr:cNvPr id="268" name="テキスト ボックス 267"/>
        <xdr:cNvSpPr txBox="1"/>
      </xdr:nvSpPr>
      <xdr:spPr>
        <a:xfrm>
          <a:off x="13131800" y="142830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121920</xdr:rowOff>
    </xdr:from>
    <xdr:to xmlns:xdr="http://schemas.openxmlformats.org/drawingml/2006/spreadsheetDrawing">
      <xdr:col>81</xdr:col>
      <xdr:colOff>95250</xdr:colOff>
      <xdr:row>86</xdr:row>
      <xdr:rowOff>52070</xdr:rowOff>
    </xdr:to>
    <xdr:sp macro="" textlink="">
      <xdr:nvSpPr>
        <xdr:cNvPr id="274" name="楕円 273"/>
        <xdr:cNvSpPr/>
      </xdr:nvSpPr>
      <xdr:spPr>
        <a:xfrm>
          <a:off x="169672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93980</xdr:rowOff>
    </xdr:from>
    <xdr:ext cx="762000" cy="259080"/>
    <xdr:sp macro="" textlink="">
      <xdr:nvSpPr>
        <xdr:cNvPr id="275" name="給与水準   （国との比較）該当値テキスト"/>
        <xdr:cNvSpPr txBox="1"/>
      </xdr:nvSpPr>
      <xdr:spPr>
        <a:xfrm>
          <a:off x="17106900" y="1466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76" name="楕円 275"/>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137160</xdr:rowOff>
    </xdr:from>
    <xdr:ext cx="736600" cy="259080"/>
    <xdr:sp macro="" textlink="">
      <xdr:nvSpPr>
        <xdr:cNvPr id="277" name="テキスト ボックス 276"/>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90805</xdr:rowOff>
    </xdr:from>
    <xdr:to xmlns:xdr="http://schemas.openxmlformats.org/drawingml/2006/spreadsheetDrawing">
      <xdr:col>73</xdr:col>
      <xdr:colOff>44450</xdr:colOff>
      <xdr:row>87</xdr:row>
      <xdr:rowOff>20955</xdr:rowOff>
    </xdr:to>
    <xdr:sp macro="" textlink="">
      <xdr:nvSpPr>
        <xdr:cNvPr id="278" name="楕円 277"/>
        <xdr:cNvSpPr/>
      </xdr:nvSpPr>
      <xdr:spPr>
        <a:xfrm>
          <a:off x="15240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6350</xdr:rowOff>
    </xdr:from>
    <xdr:ext cx="762000" cy="255270"/>
    <xdr:sp macro="" textlink="">
      <xdr:nvSpPr>
        <xdr:cNvPr id="279" name="テキスト ボックス 278"/>
        <xdr:cNvSpPr txBox="1"/>
      </xdr:nvSpPr>
      <xdr:spPr>
        <a:xfrm>
          <a:off x="14909800" y="149225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161925</xdr:rowOff>
    </xdr:from>
    <xdr:to xmlns:xdr="http://schemas.openxmlformats.org/drawingml/2006/spreadsheetDrawing">
      <xdr:col>68</xdr:col>
      <xdr:colOff>203200</xdr:colOff>
      <xdr:row>86</xdr:row>
      <xdr:rowOff>92075</xdr:rowOff>
    </xdr:to>
    <xdr:sp macro="" textlink="">
      <xdr:nvSpPr>
        <xdr:cNvPr id="280" name="楕円 279"/>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76835</xdr:rowOff>
    </xdr:from>
    <xdr:ext cx="762000" cy="255270"/>
    <xdr:sp macro="" textlink="">
      <xdr:nvSpPr>
        <xdr:cNvPr id="281" name="テキスト ボックス 280"/>
        <xdr:cNvSpPr txBox="1"/>
      </xdr:nvSpPr>
      <xdr:spPr>
        <a:xfrm>
          <a:off x="14020800" y="148215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71120</xdr:rowOff>
    </xdr:from>
    <xdr:to xmlns:xdr="http://schemas.openxmlformats.org/drawingml/2006/spreadsheetDrawing">
      <xdr:col>64</xdr:col>
      <xdr:colOff>152400</xdr:colOff>
      <xdr:row>87</xdr:row>
      <xdr:rowOff>1270</xdr:rowOff>
    </xdr:to>
    <xdr:sp macro="" textlink="">
      <xdr:nvSpPr>
        <xdr:cNvPr id="282" name="楕円 281"/>
        <xdr:cNvSpPr/>
      </xdr:nvSpPr>
      <xdr:spPr>
        <a:xfrm>
          <a:off x="134620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157480</xdr:rowOff>
    </xdr:from>
    <xdr:ext cx="762000" cy="255270"/>
    <xdr:sp macro="" textlink="">
      <xdr:nvSpPr>
        <xdr:cNvPr id="283" name="テキスト ボックス 282"/>
        <xdr:cNvSpPr txBox="1"/>
      </xdr:nvSpPr>
      <xdr:spPr>
        <a:xfrm>
          <a:off x="13131800" y="14902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5435"/>
    <xdr:sp macro="" textlink="">
      <xdr:nvSpPr>
        <xdr:cNvPr id="285" name="テキスト ボックス 284"/>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190" cy="354965"/>
    <xdr:sp macro="" textlink="">
      <xdr:nvSpPr>
        <xdr:cNvPr id="286" name="テキスト ボックス 285"/>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[19.90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人口の微減が続く中、広大な行政面積を有している特徴から、配置する職員の人件費が膨らみ、類似団体と比較すると大幅に上回っています。</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行政サービスの低下にならないようバランスを考慮しつつ、今後も適正な配置と経費の削減に努めます。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270"/>
    <xdr:sp macro="" textlink="">
      <xdr:nvSpPr>
        <xdr:cNvPr id="299" name="テキスト ボックス 298"/>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5270"/>
    <xdr:sp macro="" textlink="">
      <xdr:nvSpPr>
        <xdr:cNvPr id="309" name="テキスト ボックス 308"/>
        <xdr:cNvSpPr txBox="1"/>
      </xdr:nvSpPr>
      <xdr:spPr>
        <a:xfrm>
          <a:off x="1206500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5270"/>
    <xdr:sp macro="" textlink="">
      <xdr:nvSpPr>
        <xdr:cNvPr id="311" name="テキスト ボックス 310"/>
        <xdr:cNvSpPr txBox="1"/>
      </xdr:nvSpPr>
      <xdr:spPr>
        <a:xfrm>
          <a:off x="1206500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49530</xdr:rowOff>
    </xdr:from>
    <xdr:to xmlns:xdr="http://schemas.openxmlformats.org/drawingml/2006/spreadsheetDrawing">
      <xdr:col>81</xdr:col>
      <xdr:colOff>44450</xdr:colOff>
      <xdr:row>67</xdr:row>
      <xdr:rowOff>43180</xdr:rowOff>
    </xdr:to>
    <xdr:cxnSp macro="">
      <xdr:nvCxnSpPr>
        <xdr:cNvPr id="315" name="直線コネクタ 314"/>
        <xdr:cNvCxnSpPr/>
      </xdr:nvCxnSpPr>
      <xdr:spPr>
        <a:xfrm flipV="1">
          <a:off x="17018000" y="10165080"/>
          <a:ext cx="0" cy="1365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15240</xdr:rowOff>
    </xdr:from>
    <xdr:ext cx="762000" cy="259080"/>
    <xdr:sp macro="" textlink="">
      <xdr:nvSpPr>
        <xdr:cNvPr id="316" name="定員管理の状況最小値テキスト"/>
        <xdr:cNvSpPr txBox="1"/>
      </xdr:nvSpPr>
      <xdr:spPr>
        <a:xfrm>
          <a:off x="17106900" y="1150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43180</xdr:rowOff>
    </xdr:from>
    <xdr:to xmlns:xdr="http://schemas.openxmlformats.org/drawingml/2006/spreadsheetDrawing">
      <xdr:col>81</xdr:col>
      <xdr:colOff>133350</xdr:colOff>
      <xdr:row>67</xdr:row>
      <xdr:rowOff>43180</xdr:rowOff>
    </xdr:to>
    <xdr:cxnSp macro="">
      <xdr:nvCxnSpPr>
        <xdr:cNvPr id="317" name="直線コネクタ 316"/>
        <xdr:cNvCxnSpPr/>
      </xdr:nvCxnSpPr>
      <xdr:spPr>
        <a:xfrm>
          <a:off x="16929100" y="1153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135890</xdr:rowOff>
    </xdr:from>
    <xdr:ext cx="762000" cy="259080"/>
    <xdr:sp macro="" textlink="">
      <xdr:nvSpPr>
        <xdr:cNvPr id="318" name="定員管理の状況最大値テキスト"/>
        <xdr:cNvSpPr txBox="1"/>
      </xdr:nvSpPr>
      <xdr:spPr>
        <a:xfrm>
          <a:off x="171069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49530</xdr:rowOff>
    </xdr:from>
    <xdr:to xmlns:xdr="http://schemas.openxmlformats.org/drawingml/2006/spreadsheetDrawing">
      <xdr:col>81</xdr:col>
      <xdr:colOff>133350</xdr:colOff>
      <xdr:row>59</xdr:row>
      <xdr:rowOff>49530</xdr:rowOff>
    </xdr:to>
    <xdr:cxnSp macro="">
      <xdr:nvCxnSpPr>
        <xdr:cNvPr id="319" name="直線コネクタ 318"/>
        <xdr:cNvCxnSpPr/>
      </xdr:nvCxnSpPr>
      <xdr:spPr>
        <a:xfrm>
          <a:off x="16929100" y="10165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66</xdr:row>
      <xdr:rowOff>161925</xdr:rowOff>
    </xdr:from>
    <xdr:to xmlns:xdr="http://schemas.openxmlformats.org/drawingml/2006/spreadsheetDrawing">
      <xdr:col>81</xdr:col>
      <xdr:colOff>44450</xdr:colOff>
      <xdr:row>67</xdr:row>
      <xdr:rowOff>43180</xdr:rowOff>
    </xdr:to>
    <xdr:cxnSp macro="">
      <xdr:nvCxnSpPr>
        <xdr:cNvPr id="320" name="直線コネクタ 319"/>
        <xdr:cNvCxnSpPr/>
      </xdr:nvCxnSpPr>
      <xdr:spPr>
        <a:xfrm>
          <a:off x="16179800" y="1147762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45720</xdr:rowOff>
    </xdr:from>
    <xdr:ext cx="762000" cy="259080"/>
    <xdr:sp macro="" textlink="">
      <xdr:nvSpPr>
        <xdr:cNvPr id="321" name="定員管理の状況平均値テキスト"/>
        <xdr:cNvSpPr txBox="1"/>
      </xdr:nvSpPr>
      <xdr:spPr>
        <a:xfrm>
          <a:off x="17106900" y="10504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29210</xdr:rowOff>
    </xdr:from>
    <xdr:to xmlns:xdr="http://schemas.openxmlformats.org/drawingml/2006/spreadsheetDrawing">
      <xdr:col>81</xdr:col>
      <xdr:colOff>95250</xdr:colOff>
      <xdr:row>62</xdr:row>
      <xdr:rowOff>130810</xdr:rowOff>
    </xdr:to>
    <xdr:sp macro="" textlink="">
      <xdr:nvSpPr>
        <xdr:cNvPr id="322" name="フローチャート: 判断 321"/>
        <xdr:cNvSpPr/>
      </xdr:nvSpPr>
      <xdr:spPr>
        <a:xfrm>
          <a:off x="169672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66</xdr:row>
      <xdr:rowOff>121920</xdr:rowOff>
    </xdr:from>
    <xdr:to xmlns:xdr="http://schemas.openxmlformats.org/drawingml/2006/spreadsheetDrawing">
      <xdr:col>77</xdr:col>
      <xdr:colOff>44450</xdr:colOff>
      <xdr:row>66</xdr:row>
      <xdr:rowOff>161925</xdr:rowOff>
    </xdr:to>
    <xdr:cxnSp macro="">
      <xdr:nvCxnSpPr>
        <xdr:cNvPr id="323" name="直線コネクタ 322"/>
        <xdr:cNvCxnSpPr/>
      </xdr:nvCxnSpPr>
      <xdr:spPr>
        <a:xfrm>
          <a:off x="15290800" y="114376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162560</xdr:rowOff>
    </xdr:from>
    <xdr:to xmlns:xdr="http://schemas.openxmlformats.org/drawingml/2006/spreadsheetDrawing">
      <xdr:col>77</xdr:col>
      <xdr:colOff>95250</xdr:colOff>
      <xdr:row>62</xdr:row>
      <xdr:rowOff>92710</xdr:rowOff>
    </xdr:to>
    <xdr:sp macro="" textlink="">
      <xdr:nvSpPr>
        <xdr:cNvPr id="324" name="フローチャート: 判断 323"/>
        <xdr:cNvSpPr/>
      </xdr:nvSpPr>
      <xdr:spPr>
        <a:xfrm>
          <a:off x="161290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102870</xdr:rowOff>
    </xdr:from>
    <xdr:ext cx="736600" cy="259080"/>
    <xdr:sp macro="" textlink="">
      <xdr:nvSpPr>
        <xdr:cNvPr id="325" name="テキスト ボックス 324"/>
        <xdr:cNvSpPr txBox="1"/>
      </xdr:nvSpPr>
      <xdr:spPr>
        <a:xfrm>
          <a:off x="15798800" y="10389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66</xdr:row>
      <xdr:rowOff>72390</xdr:rowOff>
    </xdr:from>
    <xdr:to xmlns:xdr="http://schemas.openxmlformats.org/drawingml/2006/spreadsheetDrawing">
      <xdr:col>72</xdr:col>
      <xdr:colOff>203200</xdr:colOff>
      <xdr:row>66</xdr:row>
      <xdr:rowOff>121920</xdr:rowOff>
    </xdr:to>
    <xdr:cxnSp macro="">
      <xdr:nvCxnSpPr>
        <xdr:cNvPr id="326" name="直線コネクタ 325"/>
        <xdr:cNvCxnSpPr/>
      </xdr:nvCxnSpPr>
      <xdr:spPr>
        <a:xfrm>
          <a:off x="14401800" y="113880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115570</xdr:rowOff>
    </xdr:from>
    <xdr:to xmlns:xdr="http://schemas.openxmlformats.org/drawingml/2006/spreadsheetDrawing">
      <xdr:col>73</xdr:col>
      <xdr:colOff>44450</xdr:colOff>
      <xdr:row>62</xdr:row>
      <xdr:rowOff>45720</xdr:rowOff>
    </xdr:to>
    <xdr:sp macro="" textlink="">
      <xdr:nvSpPr>
        <xdr:cNvPr id="327" name="フローチャート: 判断 326"/>
        <xdr:cNvSpPr/>
      </xdr:nvSpPr>
      <xdr:spPr>
        <a:xfrm>
          <a:off x="15240000" y="1057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55880</xdr:rowOff>
    </xdr:from>
    <xdr:ext cx="762000" cy="259080"/>
    <xdr:sp macro="" textlink="">
      <xdr:nvSpPr>
        <xdr:cNvPr id="328" name="テキスト ボックス 327"/>
        <xdr:cNvSpPr txBox="1"/>
      </xdr:nvSpPr>
      <xdr:spPr>
        <a:xfrm>
          <a:off x="14909800" y="1034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66</xdr:row>
      <xdr:rowOff>64135</xdr:rowOff>
    </xdr:from>
    <xdr:to xmlns:xdr="http://schemas.openxmlformats.org/drawingml/2006/spreadsheetDrawing">
      <xdr:col>68</xdr:col>
      <xdr:colOff>152400</xdr:colOff>
      <xdr:row>66</xdr:row>
      <xdr:rowOff>72390</xdr:rowOff>
    </xdr:to>
    <xdr:cxnSp macro="">
      <xdr:nvCxnSpPr>
        <xdr:cNvPr id="329" name="直線コネクタ 328"/>
        <xdr:cNvCxnSpPr/>
      </xdr:nvCxnSpPr>
      <xdr:spPr>
        <a:xfrm>
          <a:off x="13512800" y="113798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24765</xdr:rowOff>
    </xdr:from>
    <xdr:to xmlns:xdr="http://schemas.openxmlformats.org/drawingml/2006/spreadsheetDrawing">
      <xdr:col>68</xdr:col>
      <xdr:colOff>203200</xdr:colOff>
      <xdr:row>61</xdr:row>
      <xdr:rowOff>126365</xdr:rowOff>
    </xdr:to>
    <xdr:sp macro="" textlink="">
      <xdr:nvSpPr>
        <xdr:cNvPr id="330" name="フローチャート: 判断 329"/>
        <xdr:cNvSpPr/>
      </xdr:nvSpPr>
      <xdr:spPr>
        <a:xfrm>
          <a:off x="14351000" y="104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136525</xdr:rowOff>
    </xdr:from>
    <xdr:ext cx="762000" cy="258445"/>
    <xdr:sp macro="" textlink="">
      <xdr:nvSpPr>
        <xdr:cNvPr id="331" name="テキスト ボックス 330"/>
        <xdr:cNvSpPr txBox="1"/>
      </xdr:nvSpPr>
      <xdr:spPr>
        <a:xfrm>
          <a:off x="14020800" y="10252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157480</xdr:rowOff>
    </xdr:from>
    <xdr:to xmlns:xdr="http://schemas.openxmlformats.org/drawingml/2006/spreadsheetDrawing">
      <xdr:col>64</xdr:col>
      <xdr:colOff>152400</xdr:colOff>
      <xdr:row>61</xdr:row>
      <xdr:rowOff>87630</xdr:rowOff>
    </xdr:to>
    <xdr:sp macro="" textlink="">
      <xdr:nvSpPr>
        <xdr:cNvPr id="332" name="フローチャート: 判断 331"/>
        <xdr:cNvSpPr/>
      </xdr:nvSpPr>
      <xdr:spPr>
        <a:xfrm>
          <a:off x="13462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97790</xdr:rowOff>
    </xdr:from>
    <xdr:ext cx="762000" cy="255270"/>
    <xdr:sp macro="" textlink="">
      <xdr:nvSpPr>
        <xdr:cNvPr id="333" name="テキスト ボックス 332"/>
        <xdr:cNvSpPr txBox="1"/>
      </xdr:nvSpPr>
      <xdr:spPr>
        <a:xfrm>
          <a:off x="13131800" y="10213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270"/>
    <xdr:sp macro="" textlink="">
      <xdr:nvSpPr>
        <xdr:cNvPr id="334" name="テキスト ボックス 333"/>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270"/>
    <xdr:sp macro="" textlink="">
      <xdr:nvSpPr>
        <xdr:cNvPr id="335" name="テキスト ボックス 334"/>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270"/>
    <xdr:sp macro="" textlink="">
      <xdr:nvSpPr>
        <xdr:cNvPr id="336" name="テキスト ボックス 335"/>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270"/>
    <xdr:sp macro="" textlink="">
      <xdr:nvSpPr>
        <xdr:cNvPr id="337" name="テキスト ボックス 336"/>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270"/>
    <xdr:sp macro="" textlink="">
      <xdr:nvSpPr>
        <xdr:cNvPr id="338" name="テキスト ボックス 337"/>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66</xdr:row>
      <xdr:rowOff>163830</xdr:rowOff>
    </xdr:from>
    <xdr:to xmlns:xdr="http://schemas.openxmlformats.org/drawingml/2006/spreadsheetDrawing">
      <xdr:col>81</xdr:col>
      <xdr:colOff>95250</xdr:colOff>
      <xdr:row>67</xdr:row>
      <xdr:rowOff>93980</xdr:rowOff>
    </xdr:to>
    <xdr:sp macro="" textlink="">
      <xdr:nvSpPr>
        <xdr:cNvPr id="339" name="楕円 338"/>
        <xdr:cNvSpPr/>
      </xdr:nvSpPr>
      <xdr:spPr>
        <a:xfrm>
          <a:off x="16967200" y="1147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66</xdr:row>
      <xdr:rowOff>59690</xdr:rowOff>
    </xdr:from>
    <xdr:ext cx="762000" cy="259080"/>
    <xdr:sp macro="" textlink="">
      <xdr:nvSpPr>
        <xdr:cNvPr id="340" name="定員管理の状況該当値テキスト"/>
        <xdr:cNvSpPr txBox="1"/>
      </xdr:nvSpPr>
      <xdr:spPr>
        <a:xfrm>
          <a:off x="17106900" y="1137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66</xdr:row>
      <xdr:rowOff>111125</xdr:rowOff>
    </xdr:from>
    <xdr:to xmlns:xdr="http://schemas.openxmlformats.org/drawingml/2006/spreadsheetDrawing">
      <xdr:col>77</xdr:col>
      <xdr:colOff>95250</xdr:colOff>
      <xdr:row>67</xdr:row>
      <xdr:rowOff>41275</xdr:rowOff>
    </xdr:to>
    <xdr:sp macro="" textlink="">
      <xdr:nvSpPr>
        <xdr:cNvPr id="341" name="楕円 340"/>
        <xdr:cNvSpPr/>
      </xdr:nvSpPr>
      <xdr:spPr>
        <a:xfrm>
          <a:off x="16129000" y="1142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67</xdr:row>
      <xdr:rowOff>26035</xdr:rowOff>
    </xdr:from>
    <xdr:ext cx="736600" cy="259080"/>
    <xdr:sp macro="" textlink="">
      <xdr:nvSpPr>
        <xdr:cNvPr id="342" name="テキスト ボックス 341"/>
        <xdr:cNvSpPr txBox="1"/>
      </xdr:nvSpPr>
      <xdr:spPr>
        <a:xfrm>
          <a:off x="15798800" y="11513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66</xdr:row>
      <xdr:rowOff>71120</xdr:rowOff>
    </xdr:from>
    <xdr:to xmlns:xdr="http://schemas.openxmlformats.org/drawingml/2006/spreadsheetDrawing">
      <xdr:col>73</xdr:col>
      <xdr:colOff>44450</xdr:colOff>
      <xdr:row>67</xdr:row>
      <xdr:rowOff>1270</xdr:rowOff>
    </xdr:to>
    <xdr:sp macro="" textlink="">
      <xdr:nvSpPr>
        <xdr:cNvPr id="343" name="楕円 342"/>
        <xdr:cNvSpPr/>
      </xdr:nvSpPr>
      <xdr:spPr>
        <a:xfrm>
          <a:off x="15240000" y="113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157480</xdr:rowOff>
    </xdr:from>
    <xdr:ext cx="762000" cy="255270"/>
    <xdr:sp macro="" textlink="">
      <xdr:nvSpPr>
        <xdr:cNvPr id="344" name="テキスト ボックス 343"/>
        <xdr:cNvSpPr txBox="1"/>
      </xdr:nvSpPr>
      <xdr:spPr>
        <a:xfrm>
          <a:off x="14909800" y="11473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66</xdr:row>
      <xdr:rowOff>21590</xdr:rowOff>
    </xdr:from>
    <xdr:to xmlns:xdr="http://schemas.openxmlformats.org/drawingml/2006/spreadsheetDrawing">
      <xdr:col>68</xdr:col>
      <xdr:colOff>203200</xdr:colOff>
      <xdr:row>66</xdr:row>
      <xdr:rowOff>123190</xdr:rowOff>
    </xdr:to>
    <xdr:sp macro="" textlink="">
      <xdr:nvSpPr>
        <xdr:cNvPr id="345" name="楕円 344"/>
        <xdr:cNvSpPr/>
      </xdr:nvSpPr>
      <xdr:spPr>
        <a:xfrm>
          <a:off x="14351000" y="113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107950</xdr:rowOff>
    </xdr:from>
    <xdr:ext cx="762000" cy="259080"/>
    <xdr:sp macro="" textlink="">
      <xdr:nvSpPr>
        <xdr:cNvPr id="346" name="テキスト ボックス 345"/>
        <xdr:cNvSpPr txBox="1"/>
      </xdr:nvSpPr>
      <xdr:spPr>
        <a:xfrm>
          <a:off x="14020800" y="1142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66</xdr:row>
      <xdr:rowOff>13335</xdr:rowOff>
    </xdr:from>
    <xdr:to xmlns:xdr="http://schemas.openxmlformats.org/drawingml/2006/spreadsheetDrawing">
      <xdr:col>64</xdr:col>
      <xdr:colOff>152400</xdr:colOff>
      <xdr:row>66</xdr:row>
      <xdr:rowOff>114935</xdr:rowOff>
    </xdr:to>
    <xdr:sp macro="" textlink="">
      <xdr:nvSpPr>
        <xdr:cNvPr id="347" name="楕円 346"/>
        <xdr:cNvSpPr/>
      </xdr:nvSpPr>
      <xdr:spPr>
        <a:xfrm>
          <a:off x="13462000" y="1132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66</xdr:row>
      <xdr:rowOff>99695</xdr:rowOff>
    </xdr:from>
    <xdr:ext cx="762000" cy="255270"/>
    <xdr:sp macro="" textlink="">
      <xdr:nvSpPr>
        <xdr:cNvPr id="348" name="テキスト ボックス 347"/>
        <xdr:cNvSpPr txBox="1"/>
      </xdr:nvSpPr>
      <xdr:spPr>
        <a:xfrm>
          <a:off x="13131800" y="11415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190" cy="358775"/>
    <xdr:sp macro="" textlink="">
      <xdr:nvSpPr>
        <xdr:cNvPr id="351" name="テキスト ボックス 350"/>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昨年度より０．４ポイント改善しましたが、全国・北海道平均を上回っていることから、計画的な地方債発行に努めています。</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今後においても、財政上有利な地方債を活用しながら、バランスの取れた地方債発行に努めます。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5270"/>
    <xdr:sp macro="" textlink="">
      <xdr:nvSpPr>
        <xdr:cNvPr id="368" name="テキスト ボックス 367"/>
        <xdr:cNvSpPr txBox="1"/>
      </xdr:nvSpPr>
      <xdr:spPr>
        <a:xfrm>
          <a:off x="1206500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5270"/>
    <xdr:sp macro="" textlink="">
      <xdr:nvSpPr>
        <xdr:cNvPr id="370" name="テキスト ボックス 369"/>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5270"/>
    <xdr:sp macro="" textlink="">
      <xdr:nvSpPr>
        <xdr:cNvPr id="372" name="テキスト ボックス 371"/>
        <xdr:cNvSpPr txBox="1"/>
      </xdr:nvSpPr>
      <xdr:spPr>
        <a:xfrm>
          <a:off x="1206500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76" name="テキスト ボックス 375"/>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48895</xdr:rowOff>
    </xdr:from>
    <xdr:to xmlns:xdr="http://schemas.openxmlformats.org/drawingml/2006/spreadsheetDrawing">
      <xdr:col>81</xdr:col>
      <xdr:colOff>44450</xdr:colOff>
      <xdr:row>44</xdr:row>
      <xdr:rowOff>84455</xdr:rowOff>
    </xdr:to>
    <xdr:cxnSp macro="">
      <xdr:nvCxnSpPr>
        <xdr:cNvPr id="378" name="直線コネクタ 377"/>
        <xdr:cNvCxnSpPr/>
      </xdr:nvCxnSpPr>
      <xdr:spPr>
        <a:xfrm flipV="1">
          <a:off x="17018000" y="6221095"/>
          <a:ext cx="0" cy="1407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56515</xdr:rowOff>
    </xdr:from>
    <xdr:ext cx="762000" cy="258445"/>
    <xdr:sp macro="" textlink="">
      <xdr:nvSpPr>
        <xdr:cNvPr id="379" name="公債費負担の状況最小値テキスト"/>
        <xdr:cNvSpPr txBox="1"/>
      </xdr:nvSpPr>
      <xdr:spPr>
        <a:xfrm>
          <a:off x="17106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84455</xdr:rowOff>
    </xdr:from>
    <xdr:to xmlns:xdr="http://schemas.openxmlformats.org/drawingml/2006/spreadsheetDrawing">
      <xdr:col>81</xdr:col>
      <xdr:colOff>133350</xdr:colOff>
      <xdr:row>44</xdr:row>
      <xdr:rowOff>84455</xdr:rowOff>
    </xdr:to>
    <xdr:cxnSp macro="">
      <xdr:nvCxnSpPr>
        <xdr:cNvPr id="380" name="直線コネクタ 379"/>
        <xdr:cNvCxnSpPr/>
      </xdr:nvCxnSpPr>
      <xdr:spPr>
        <a:xfrm>
          <a:off x="16929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135255</xdr:rowOff>
    </xdr:from>
    <xdr:ext cx="762000" cy="255270"/>
    <xdr:sp macro="" textlink="">
      <xdr:nvSpPr>
        <xdr:cNvPr id="381" name="公債費負担の状況最大値テキスト"/>
        <xdr:cNvSpPr txBox="1"/>
      </xdr:nvSpPr>
      <xdr:spPr>
        <a:xfrm>
          <a:off x="17106900" y="59645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48895</xdr:rowOff>
    </xdr:from>
    <xdr:to xmlns:xdr="http://schemas.openxmlformats.org/drawingml/2006/spreadsheetDrawing">
      <xdr:col>81</xdr:col>
      <xdr:colOff>133350</xdr:colOff>
      <xdr:row>36</xdr:row>
      <xdr:rowOff>48895</xdr:rowOff>
    </xdr:to>
    <xdr:cxnSp macro="">
      <xdr:nvCxnSpPr>
        <xdr:cNvPr id="382" name="直線コネクタ 381"/>
        <xdr:cNvCxnSpPr/>
      </xdr:nvCxnSpPr>
      <xdr:spPr>
        <a:xfrm>
          <a:off x="16929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119380</xdr:rowOff>
    </xdr:from>
    <xdr:to xmlns:xdr="http://schemas.openxmlformats.org/drawingml/2006/spreadsheetDrawing">
      <xdr:col>81</xdr:col>
      <xdr:colOff>44450</xdr:colOff>
      <xdr:row>43</xdr:row>
      <xdr:rowOff>1270</xdr:rowOff>
    </xdr:to>
    <xdr:cxnSp macro="">
      <xdr:nvCxnSpPr>
        <xdr:cNvPr id="383" name="直線コネクタ 382"/>
        <xdr:cNvCxnSpPr/>
      </xdr:nvCxnSpPr>
      <xdr:spPr>
        <a:xfrm flipV="1">
          <a:off x="16179800" y="73202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146050</xdr:rowOff>
    </xdr:from>
    <xdr:ext cx="762000" cy="255270"/>
    <xdr:sp macro="" textlink="">
      <xdr:nvSpPr>
        <xdr:cNvPr id="384" name="公債費負担の状況平均値テキスト"/>
        <xdr:cNvSpPr txBox="1"/>
      </xdr:nvSpPr>
      <xdr:spPr>
        <a:xfrm>
          <a:off x="17106900" y="68326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129540</xdr:rowOff>
    </xdr:from>
    <xdr:to xmlns:xdr="http://schemas.openxmlformats.org/drawingml/2006/spreadsheetDrawing">
      <xdr:col>81</xdr:col>
      <xdr:colOff>95250</xdr:colOff>
      <xdr:row>41</xdr:row>
      <xdr:rowOff>59690</xdr:rowOff>
    </xdr:to>
    <xdr:sp macro="" textlink="">
      <xdr:nvSpPr>
        <xdr:cNvPr id="385" name="フローチャート: 判断 384"/>
        <xdr:cNvSpPr/>
      </xdr:nvSpPr>
      <xdr:spPr>
        <a:xfrm>
          <a:off x="16967200" y="69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1270</xdr:rowOff>
    </xdr:from>
    <xdr:to xmlns:xdr="http://schemas.openxmlformats.org/drawingml/2006/spreadsheetDrawing">
      <xdr:col>77</xdr:col>
      <xdr:colOff>44450</xdr:colOff>
      <xdr:row>43</xdr:row>
      <xdr:rowOff>55245</xdr:rowOff>
    </xdr:to>
    <xdr:cxnSp macro="">
      <xdr:nvCxnSpPr>
        <xdr:cNvPr id="386" name="直線コネクタ 385"/>
        <xdr:cNvCxnSpPr/>
      </xdr:nvCxnSpPr>
      <xdr:spPr>
        <a:xfrm flipV="1">
          <a:off x="15290800" y="73736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143510</xdr:rowOff>
    </xdr:from>
    <xdr:to xmlns:xdr="http://schemas.openxmlformats.org/drawingml/2006/spreadsheetDrawing">
      <xdr:col>77</xdr:col>
      <xdr:colOff>95250</xdr:colOff>
      <xdr:row>41</xdr:row>
      <xdr:rowOff>73660</xdr:rowOff>
    </xdr:to>
    <xdr:sp macro="" textlink="">
      <xdr:nvSpPr>
        <xdr:cNvPr id="387" name="フローチャート: 判断 386"/>
        <xdr:cNvSpPr/>
      </xdr:nvSpPr>
      <xdr:spPr>
        <a:xfrm>
          <a:off x="16129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83820</xdr:rowOff>
    </xdr:from>
    <xdr:ext cx="736600" cy="259080"/>
    <xdr:sp macro="" textlink="">
      <xdr:nvSpPr>
        <xdr:cNvPr id="388" name="テキスト ボックス 387"/>
        <xdr:cNvSpPr txBox="1"/>
      </xdr:nvSpPr>
      <xdr:spPr>
        <a:xfrm>
          <a:off x="15798800" y="6770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14605</xdr:rowOff>
    </xdr:from>
    <xdr:to xmlns:xdr="http://schemas.openxmlformats.org/drawingml/2006/spreadsheetDrawing">
      <xdr:col>72</xdr:col>
      <xdr:colOff>203200</xdr:colOff>
      <xdr:row>43</xdr:row>
      <xdr:rowOff>55245</xdr:rowOff>
    </xdr:to>
    <xdr:cxnSp macro="">
      <xdr:nvCxnSpPr>
        <xdr:cNvPr id="389" name="直線コネクタ 388"/>
        <xdr:cNvCxnSpPr/>
      </xdr:nvCxnSpPr>
      <xdr:spPr>
        <a:xfrm>
          <a:off x="14401800" y="73869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143510</xdr:rowOff>
    </xdr:from>
    <xdr:to xmlns:xdr="http://schemas.openxmlformats.org/drawingml/2006/spreadsheetDrawing">
      <xdr:col>73</xdr:col>
      <xdr:colOff>44450</xdr:colOff>
      <xdr:row>41</xdr:row>
      <xdr:rowOff>73660</xdr:rowOff>
    </xdr:to>
    <xdr:sp macro="" textlink="">
      <xdr:nvSpPr>
        <xdr:cNvPr id="390" name="フローチャート: 判断 389"/>
        <xdr:cNvSpPr/>
      </xdr:nvSpPr>
      <xdr:spPr>
        <a:xfrm>
          <a:off x="15240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83820</xdr:rowOff>
    </xdr:from>
    <xdr:ext cx="762000" cy="259080"/>
    <xdr:sp macro="" textlink="">
      <xdr:nvSpPr>
        <xdr:cNvPr id="391" name="テキスト ボックス 390"/>
        <xdr:cNvSpPr txBox="1"/>
      </xdr:nvSpPr>
      <xdr:spPr>
        <a:xfrm>
          <a:off x="14909800" y="677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146050</xdr:rowOff>
    </xdr:from>
    <xdr:to xmlns:xdr="http://schemas.openxmlformats.org/drawingml/2006/spreadsheetDrawing">
      <xdr:col>68</xdr:col>
      <xdr:colOff>152400</xdr:colOff>
      <xdr:row>43</xdr:row>
      <xdr:rowOff>14605</xdr:rowOff>
    </xdr:to>
    <xdr:cxnSp macro="">
      <xdr:nvCxnSpPr>
        <xdr:cNvPr id="392" name="直線コネクタ 391"/>
        <xdr:cNvCxnSpPr/>
      </xdr:nvCxnSpPr>
      <xdr:spPr>
        <a:xfrm>
          <a:off x="13512800" y="73469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63500</xdr:rowOff>
    </xdr:from>
    <xdr:to xmlns:xdr="http://schemas.openxmlformats.org/drawingml/2006/spreadsheetDrawing">
      <xdr:col>68</xdr:col>
      <xdr:colOff>203200</xdr:colOff>
      <xdr:row>40</xdr:row>
      <xdr:rowOff>164465</xdr:rowOff>
    </xdr:to>
    <xdr:sp macro="" textlink="">
      <xdr:nvSpPr>
        <xdr:cNvPr id="393" name="フローチャート: 判断 392"/>
        <xdr:cNvSpPr/>
      </xdr:nvSpPr>
      <xdr:spPr>
        <a:xfrm>
          <a:off x="143510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3175</xdr:rowOff>
    </xdr:from>
    <xdr:ext cx="762000" cy="259080"/>
    <xdr:sp macro="" textlink="">
      <xdr:nvSpPr>
        <xdr:cNvPr id="394" name="テキスト ボックス 393"/>
        <xdr:cNvSpPr txBox="1"/>
      </xdr:nvSpPr>
      <xdr:spPr>
        <a:xfrm>
          <a:off x="1402080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49530</xdr:rowOff>
    </xdr:from>
    <xdr:to xmlns:xdr="http://schemas.openxmlformats.org/drawingml/2006/spreadsheetDrawing">
      <xdr:col>64</xdr:col>
      <xdr:colOff>152400</xdr:colOff>
      <xdr:row>40</xdr:row>
      <xdr:rowOff>151130</xdr:rowOff>
    </xdr:to>
    <xdr:sp macro="" textlink="">
      <xdr:nvSpPr>
        <xdr:cNvPr id="395" name="フローチャート: 判断 394"/>
        <xdr:cNvSpPr/>
      </xdr:nvSpPr>
      <xdr:spPr>
        <a:xfrm>
          <a:off x="13462000" y="69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161290</xdr:rowOff>
    </xdr:from>
    <xdr:ext cx="762000" cy="259080"/>
    <xdr:sp macro="" textlink="">
      <xdr:nvSpPr>
        <xdr:cNvPr id="396" name="テキスト ボックス 395"/>
        <xdr:cNvSpPr txBox="1"/>
      </xdr:nvSpPr>
      <xdr:spPr>
        <a:xfrm>
          <a:off x="13131800" y="6676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68580</xdr:rowOff>
    </xdr:from>
    <xdr:to xmlns:xdr="http://schemas.openxmlformats.org/drawingml/2006/spreadsheetDrawing">
      <xdr:col>81</xdr:col>
      <xdr:colOff>95250</xdr:colOff>
      <xdr:row>42</xdr:row>
      <xdr:rowOff>170180</xdr:rowOff>
    </xdr:to>
    <xdr:sp macro="" textlink="">
      <xdr:nvSpPr>
        <xdr:cNvPr id="402" name="楕円 401"/>
        <xdr:cNvSpPr/>
      </xdr:nvSpPr>
      <xdr:spPr>
        <a:xfrm>
          <a:off x="169672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40640</xdr:rowOff>
    </xdr:from>
    <xdr:ext cx="762000" cy="255270"/>
    <xdr:sp macro="" textlink="">
      <xdr:nvSpPr>
        <xdr:cNvPr id="403" name="公債費負担の状況該当値テキスト"/>
        <xdr:cNvSpPr txBox="1"/>
      </xdr:nvSpPr>
      <xdr:spPr>
        <a:xfrm>
          <a:off x="17106900" y="72415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121920</xdr:rowOff>
    </xdr:from>
    <xdr:to xmlns:xdr="http://schemas.openxmlformats.org/drawingml/2006/spreadsheetDrawing">
      <xdr:col>77</xdr:col>
      <xdr:colOff>95250</xdr:colOff>
      <xdr:row>43</xdr:row>
      <xdr:rowOff>52070</xdr:rowOff>
    </xdr:to>
    <xdr:sp macro="" textlink="">
      <xdr:nvSpPr>
        <xdr:cNvPr id="404" name="楕円 403"/>
        <xdr:cNvSpPr/>
      </xdr:nvSpPr>
      <xdr:spPr>
        <a:xfrm>
          <a:off x="16129000" y="73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36830</xdr:rowOff>
    </xdr:from>
    <xdr:ext cx="736600" cy="259080"/>
    <xdr:sp macro="" textlink="">
      <xdr:nvSpPr>
        <xdr:cNvPr id="405" name="テキスト ボックス 404"/>
        <xdr:cNvSpPr txBox="1"/>
      </xdr:nvSpPr>
      <xdr:spPr>
        <a:xfrm>
          <a:off x="15798800" y="7409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4445</xdr:rowOff>
    </xdr:from>
    <xdr:to xmlns:xdr="http://schemas.openxmlformats.org/drawingml/2006/spreadsheetDrawing">
      <xdr:col>73</xdr:col>
      <xdr:colOff>44450</xdr:colOff>
      <xdr:row>43</xdr:row>
      <xdr:rowOff>106045</xdr:rowOff>
    </xdr:to>
    <xdr:sp macro="" textlink="">
      <xdr:nvSpPr>
        <xdr:cNvPr id="406" name="楕円 405"/>
        <xdr:cNvSpPr/>
      </xdr:nvSpPr>
      <xdr:spPr>
        <a:xfrm>
          <a:off x="15240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90805</xdr:rowOff>
    </xdr:from>
    <xdr:ext cx="762000" cy="258445"/>
    <xdr:sp macro="" textlink="">
      <xdr:nvSpPr>
        <xdr:cNvPr id="407" name="テキスト ボックス 406"/>
        <xdr:cNvSpPr txBox="1"/>
      </xdr:nvSpPr>
      <xdr:spPr>
        <a:xfrm>
          <a:off x="14909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135255</xdr:rowOff>
    </xdr:from>
    <xdr:to xmlns:xdr="http://schemas.openxmlformats.org/drawingml/2006/spreadsheetDrawing">
      <xdr:col>68</xdr:col>
      <xdr:colOff>203200</xdr:colOff>
      <xdr:row>43</xdr:row>
      <xdr:rowOff>65405</xdr:rowOff>
    </xdr:to>
    <xdr:sp macro="" textlink="">
      <xdr:nvSpPr>
        <xdr:cNvPr id="408" name="楕円 407"/>
        <xdr:cNvSpPr/>
      </xdr:nvSpPr>
      <xdr:spPr>
        <a:xfrm>
          <a:off x="14351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50165</xdr:rowOff>
    </xdr:from>
    <xdr:ext cx="762000" cy="259080"/>
    <xdr:sp macro="" textlink="">
      <xdr:nvSpPr>
        <xdr:cNvPr id="409" name="テキスト ボックス 408"/>
        <xdr:cNvSpPr txBox="1"/>
      </xdr:nvSpPr>
      <xdr:spPr>
        <a:xfrm>
          <a:off x="14020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95250</xdr:rowOff>
    </xdr:from>
    <xdr:to xmlns:xdr="http://schemas.openxmlformats.org/drawingml/2006/spreadsheetDrawing">
      <xdr:col>64</xdr:col>
      <xdr:colOff>152400</xdr:colOff>
      <xdr:row>43</xdr:row>
      <xdr:rowOff>25400</xdr:rowOff>
    </xdr:to>
    <xdr:sp macro="" textlink="">
      <xdr:nvSpPr>
        <xdr:cNvPr id="410" name="楕円 409"/>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10160</xdr:rowOff>
    </xdr:from>
    <xdr:ext cx="762000" cy="259080"/>
    <xdr:sp macro="" textlink="">
      <xdr:nvSpPr>
        <xdr:cNvPr id="411" name="テキスト ボックス 410"/>
        <xdr:cNvSpPr txBox="1"/>
      </xdr:nvSpPr>
      <xdr:spPr>
        <a:xfrm>
          <a:off x="13131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8775"/>
    <xdr:sp macro="" textlink="">
      <xdr:nvSpPr>
        <xdr:cNvPr id="414" name="テキスト ボックス 413"/>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地方債現在高の減少に加え、ふるさと応援寄附金収入の積立により、基金残高が増加したことから、将来負担比率は、前年度比３７．１ポイント減となりました。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今後も、施設整備等に対して世代間で公平な負担となるよう適正な財政運営に努めます。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1615"/>
    <xdr:sp macro="" textlink="">
      <xdr:nvSpPr>
        <xdr:cNvPr id="425" name="テキスト ボックス 424"/>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5270"/>
    <xdr:sp macro="" textlink="">
      <xdr:nvSpPr>
        <xdr:cNvPr id="429" name="テキスト ボックス 428"/>
        <xdr:cNvSpPr txBox="1"/>
      </xdr:nvSpPr>
      <xdr:spPr>
        <a:xfrm>
          <a:off x="12065000" y="383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5270"/>
    <xdr:sp macro="" textlink="">
      <xdr:nvSpPr>
        <xdr:cNvPr id="431" name="テキスト ボックス 430"/>
        <xdr:cNvSpPr txBox="1"/>
      </xdr:nvSpPr>
      <xdr:spPr>
        <a:xfrm>
          <a:off x="12065000" y="343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124460</xdr:rowOff>
    </xdr:to>
    <xdr:cxnSp macro="">
      <xdr:nvCxnSpPr>
        <xdr:cNvPr id="440" name="直線コネクタ 439"/>
        <xdr:cNvCxnSpPr/>
      </xdr:nvCxnSpPr>
      <xdr:spPr>
        <a:xfrm flipV="1">
          <a:off x="17018000" y="2370455"/>
          <a:ext cx="0" cy="1525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96520</xdr:rowOff>
    </xdr:from>
    <xdr:ext cx="762000" cy="259080"/>
    <xdr:sp macro="" textlink="">
      <xdr:nvSpPr>
        <xdr:cNvPr id="441" name="将来負担の状況最小値テキスト"/>
        <xdr:cNvSpPr txBox="1"/>
      </xdr:nvSpPr>
      <xdr:spPr>
        <a:xfrm>
          <a:off x="17106900" y="386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124460</xdr:rowOff>
    </xdr:from>
    <xdr:to xmlns:xdr="http://schemas.openxmlformats.org/drawingml/2006/spreadsheetDrawing">
      <xdr:col>81</xdr:col>
      <xdr:colOff>133350</xdr:colOff>
      <xdr:row>22</xdr:row>
      <xdr:rowOff>124460</xdr:rowOff>
    </xdr:to>
    <xdr:cxnSp macro="">
      <xdr:nvCxnSpPr>
        <xdr:cNvPr id="442" name="直線コネクタ 441"/>
        <xdr:cNvCxnSpPr/>
      </xdr:nvCxnSpPr>
      <xdr:spPr>
        <a:xfrm>
          <a:off x="16929100" y="389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52705</xdr:rowOff>
    </xdr:from>
    <xdr:to xmlns:xdr="http://schemas.openxmlformats.org/drawingml/2006/spreadsheetDrawing">
      <xdr:col>81</xdr:col>
      <xdr:colOff>44450</xdr:colOff>
      <xdr:row>19</xdr:row>
      <xdr:rowOff>35560</xdr:rowOff>
    </xdr:to>
    <xdr:cxnSp macro="">
      <xdr:nvCxnSpPr>
        <xdr:cNvPr id="445" name="直線コネクタ 444"/>
        <xdr:cNvCxnSpPr/>
      </xdr:nvCxnSpPr>
      <xdr:spPr>
        <a:xfrm flipV="1">
          <a:off x="16179800" y="2795905"/>
          <a:ext cx="838200" cy="497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35560</xdr:rowOff>
    </xdr:from>
    <xdr:ext cx="762000" cy="259080"/>
    <xdr:sp macro="" textlink="">
      <xdr:nvSpPr>
        <xdr:cNvPr id="446" name="将来負担の状況平均値テキスト"/>
        <xdr:cNvSpPr txBox="1"/>
      </xdr:nvSpPr>
      <xdr:spPr>
        <a:xfrm>
          <a:off x="17106900" y="22644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19050</xdr:rowOff>
    </xdr:from>
    <xdr:to xmlns:xdr="http://schemas.openxmlformats.org/drawingml/2006/spreadsheetDrawing">
      <xdr:col>81</xdr:col>
      <xdr:colOff>95250</xdr:colOff>
      <xdr:row>14</xdr:row>
      <xdr:rowOff>120650</xdr:rowOff>
    </xdr:to>
    <xdr:sp macro="" textlink="">
      <xdr:nvSpPr>
        <xdr:cNvPr id="447" name="フローチャート: 判断 446"/>
        <xdr:cNvSpPr/>
      </xdr:nvSpPr>
      <xdr:spPr>
        <a:xfrm>
          <a:off x="169672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19</xdr:row>
      <xdr:rowOff>35560</xdr:rowOff>
    </xdr:from>
    <xdr:to xmlns:xdr="http://schemas.openxmlformats.org/drawingml/2006/spreadsheetDrawing">
      <xdr:col>77</xdr:col>
      <xdr:colOff>44450</xdr:colOff>
      <xdr:row>20</xdr:row>
      <xdr:rowOff>13970</xdr:rowOff>
    </xdr:to>
    <xdr:cxnSp macro="">
      <xdr:nvCxnSpPr>
        <xdr:cNvPr id="448" name="直線コネクタ 447"/>
        <xdr:cNvCxnSpPr/>
      </xdr:nvCxnSpPr>
      <xdr:spPr>
        <a:xfrm flipV="1">
          <a:off x="15290800" y="329311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16510</xdr:rowOff>
    </xdr:from>
    <xdr:to xmlns:xdr="http://schemas.openxmlformats.org/drawingml/2006/spreadsheetDrawing">
      <xdr:col>77</xdr:col>
      <xdr:colOff>95250</xdr:colOff>
      <xdr:row>15</xdr:row>
      <xdr:rowOff>118110</xdr:rowOff>
    </xdr:to>
    <xdr:sp macro="" textlink="">
      <xdr:nvSpPr>
        <xdr:cNvPr id="449" name="フローチャート: 判断 448"/>
        <xdr:cNvSpPr/>
      </xdr:nvSpPr>
      <xdr:spPr>
        <a:xfrm>
          <a:off x="161290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128270</xdr:rowOff>
    </xdr:from>
    <xdr:ext cx="736600" cy="259080"/>
    <xdr:sp macro="" textlink="">
      <xdr:nvSpPr>
        <xdr:cNvPr id="450" name="テキスト ボックス 449"/>
        <xdr:cNvSpPr txBox="1"/>
      </xdr:nvSpPr>
      <xdr:spPr>
        <a:xfrm>
          <a:off x="15798800" y="2357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158750</xdr:rowOff>
    </xdr:from>
    <xdr:to xmlns:xdr="http://schemas.openxmlformats.org/drawingml/2006/spreadsheetDrawing">
      <xdr:col>72</xdr:col>
      <xdr:colOff>203200</xdr:colOff>
      <xdr:row>20</xdr:row>
      <xdr:rowOff>13970</xdr:rowOff>
    </xdr:to>
    <xdr:cxnSp macro="">
      <xdr:nvCxnSpPr>
        <xdr:cNvPr id="451" name="直線コネクタ 450"/>
        <xdr:cNvCxnSpPr/>
      </xdr:nvCxnSpPr>
      <xdr:spPr>
        <a:xfrm>
          <a:off x="14401800" y="34163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10795</xdr:rowOff>
    </xdr:from>
    <xdr:to xmlns:xdr="http://schemas.openxmlformats.org/drawingml/2006/spreadsheetDrawing">
      <xdr:col>73</xdr:col>
      <xdr:colOff>44450</xdr:colOff>
      <xdr:row>16</xdr:row>
      <xdr:rowOff>112395</xdr:rowOff>
    </xdr:to>
    <xdr:sp macro="" textlink="">
      <xdr:nvSpPr>
        <xdr:cNvPr id="452" name="フローチャート: 判断 451"/>
        <xdr:cNvSpPr/>
      </xdr:nvSpPr>
      <xdr:spPr>
        <a:xfrm>
          <a:off x="15240000" y="275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122555</xdr:rowOff>
    </xdr:from>
    <xdr:ext cx="762000" cy="255270"/>
    <xdr:sp macro="" textlink="">
      <xdr:nvSpPr>
        <xdr:cNvPr id="453" name="テキスト ボックス 452"/>
        <xdr:cNvSpPr txBox="1"/>
      </xdr:nvSpPr>
      <xdr:spPr>
        <a:xfrm>
          <a:off x="14909800" y="25228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62230</xdr:rowOff>
    </xdr:from>
    <xdr:to xmlns:xdr="http://schemas.openxmlformats.org/drawingml/2006/spreadsheetDrawing">
      <xdr:col>68</xdr:col>
      <xdr:colOff>152400</xdr:colOff>
      <xdr:row>19</xdr:row>
      <xdr:rowOff>158750</xdr:rowOff>
    </xdr:to>
    <xdr:cxnSp macro="">
      <xdr:nvCxnSpPr>
        <xdr:cNvPr id="454" name="直線コネクタ 453"/>
        <xdr:cNvCxnSpPr/>
      </xdr:nvCxnSpPr>
      <xdr:spPr>
        <a:xfrm>
          <a:off x="13512800" y="33197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16510</xdr:rowOff>
    </xdr:from>
    <xdr:to xmlns:xdr="http://schemas.openxmlformats.org/drawingml/2006/spreadsheetDrawing">
      <xdr:col>68</xdr:col>
      <xdr:colOff>203200</xdr:colOff>
      <xdr:row>15</xdr:row>
      <xdr:rowOff>118110</xdr:rowOff>
    </xdr:to>
    <xdr:sp macro="" textlink="">
      <xdr:nvSpPr>
        <xdr:cNvPr id="455" name="フローチャート: 判断 454"/>
        <xdr:cNvSpPr/>
      </xdr:nvSpPr>
      <xdr:spPr>
        <a:xfrm>
          <a:off x="143510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128270</xdr:rowOff>
    </xdr:from>
    <xdr:ext cx="762000" cy="259080"/>
    <xdr:sp macro="" textlink="">
      <xdr:nvSpPr>
        <xdr:cNvPr id="456" name="テキスト ボックス 455"/>
        <xdr:cNvSpPr txBox="1"/>
      </xdr:nvSpPr>
      <xdr:spPr>
        <a:xfrm>
          <a:off x="14020800" y="235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13335</xdr:rowOff>
    </xdr:from>
    <xdr:to xmlns:xdr="http://schemas.openxmlformats.org/drawingml/2006/spreadsheetDrawing">
      <xdr:col>64</xdr:col>
      <xdr:colOff>152400</xdr:colOff>
      <xdr:row>15</xdr:row>
      <xdr:rowOff>114935</xdr:rowOff>
    </xdr:to>
    <xdr:sp macro="" textlink="">
      <xdr:nvSpPr>
        <xdr:cNvPr id="457" name="フローチャート: 判断 456"/>
        <xdr:cNvSpPr/>
      </xdr:nvSpPr>
      <xdr:spPr>
        <a:xfrm>
          <a:off x="13462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125095</xdr:rowOff>
    </xdr:from>
    <xdr:ext cx="762000" cy="258445"/>
    <xdr:sp macro="" textlink="">
      <xdr:nvSpPr>
        <xdr:cNvPr id="458" name="テキスト ボックス 457"/>
        <xdr:cNvSpPr txBox="1"/>
      </xdr:nvSpPr>
      <xdr:spPr>
        <a:xfrm>
          <a:off x="13131800"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1905</xdr:rowOff>
    </xdr:from>
    <xdr:to xmlns:xdr="http://schemas.openxmlformats.org/drawingml/2006/spreadsheetDrawing">
      <xdr:col>81</xdr:col>
      <xdr:colOff>95250</xdr:colOff>
      <xdr:row>16</xdr:row>
      <xdr:rowOff>103505</xdr:rowOff>
    </xdr:to>
    <xdr:sp macro="" textlink="">
      <xdr:nvSpPr>
        <xdr:cNvPr id="464" name="楕円 463"/>
        <xdr:cNvSpPr/>
      </xdr:nvSpPr>
      <xdr:spPr>
        <a:xfrm>
          <a:off x="169672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145415</xdr:rowOff>
    </xdr:from>
    <xdr:ext cx="762000" cy="255270"/>
    <xdr:sp macro="" textlink="">
      <xdr:nvSpPr>
        <xdr:cNvPr id="465" name="将来負担の状況該当値テキスト"/>
        <xdr:cNvSpPr txBox="1"/>
      </xdr:nvSpPr>
      <xdr:spPr>
        <a:xfrm>
          <a:off x="17106900" y="27171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18</xdr:row>
      <xdr:rowOff>156210</xdr:rowOff>
    </xdr:from>
    <xdr:to xmlns:xdr="http://schemas.openxmlformats.org/drawingml/2006/spreadsheetDrawing">
      <xdr:col>77</xdr:col>
      <xdr:colOff>95250</xdr:colOff>
      <xdr:row>19</xdr:row>
      <xdr:rowOff>86360</xdr:rowOff>
    </xdr:to>
    <xdr:sp macro="" textlink="">
      <xdr:nvSpPr>
        <xdr:cNvPr id="466" name="楕円 465"/>
        <xdr:cNvSpPr/>
      </xdr:nvSpPr>
      <xdr:spPr>
        <a:xfrm>
          <a:off x="16129000" y="32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71120</xdr:rowOff>
    </xdr:from>
    <xdr:ext cx="736600" cy="259080"/>
    <xdr:sp macro="" textlink="">
      <xdr:nvSpPr>
        <xdr:cNvPr id="467" name="テキスト ボックス 466"/>
        <xdr:cNvSpPr txBox="1"/>
      </xdr:nvSpPr>
      <xdr:spPr>
        <a:xfrm>
          <a:off x="15798800" y="3328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134620</xdr:rowOff>
    </xdr:from>
    <xdr:to xmlns:xdr="http://schemas.openxmlformats.org/drawingml/2006/spreadsheetDrawing">
      <xdr:col>73</xdr:col>
      <xdr:colOff>44450</xdr:colOff>
      <xdr:row>20</xdr:row>
      <xdr:rowOff>64770</xdr:rowOff>
    </xdr:to>
    <xdr:sp macro="" textlink="">
      <xdr:nvSpPr>
        <xdr:cNvPr id="468" name="楕円 467"/>
        <xdr:cNvSpPr/>
      </xdr:nvSpPr>
      <xdr:spPr>
        <a:xfrm>
          <a:off x="15240000" y="33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49530</xdr:rowOff>
    </xdr:from>
    <xdr:ext cx="762000" cy="259080"/>
    <xdr:sp macro="" textlink="">
      <xdr:nvSpPr>
        <xdr:cNvPr id="469" name="テキスト ボックス 468"/>
        <xdr:cNvSpPr txBox="1"/>
      </xdr:nvSpPr>
      <xdr:spPr>
        <a:xfrm>
          <a:off x="14909800" y="347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107950</xdr:rowOff>
    </xdr:from>
    <xdr:to xmlns:xdr="http://schemas.openxmlformats.org/drawingml/2006/spreadsheetDrawing">
      <xdr:col>68</xdr:col>
      <xdr:colOff>203200</xdr:colOff>
      <xdr:row>20</xdr:row>
      <xdr:rowOff>38100</xdr:rowOff>
    </xdr:to>
    <xdr:sp macro="" textlink="">
      <xdr:nvSpPr>
        <xdr:cNvPr id="470" name="楕円 469"/>
        <xdr:cNvSpPr/>
      </xdr:nvSpPr>
      <xdr:spPr>
        <a:xfrm>
          <a:off x="14351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22860</xdr:rowOff>
    </xdr:from>
    <xdr:ext cx="762000" cy="259080"/>
    <xdr:sp macro="" textlink="">
      <xdr:nvSpPr>
        <xdr:cNvPr id="471" name="テキスト ボックス 470"/>
        <xdr:cNvSpPr txBox="1"/>
      </xdr:nvSpPr>
      <xdr:spPr>
        <a:xfrm>
          <a:off x="14020800" y="345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11430</xdr:rowOff>
    </xdr:from>
    <xdr:to xmlns:xdr="http://schemas.openxmlformats.org/drawingml/2006/spreadsheetDrawing">
      <xdr:col>64</xdr:col>
      <xdr:colOff>152400</xdr:colOff>
      <xdr:row>19</xdr:row>
      <xdr:rowOff>113030</xdr:rowOff>
    </xdr:to>
    <xdr:sp macro="" textlink="">
      <xdr:nvSpPr>
        <xdr:cNvPr id="472" name="楕円 471"/>
        <xdr:cNvSpPr/>
      </xdr:nvSpPr>
      <xdr:spPr>
        <a:xfrm>
          <a:off x="1346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97790</xdr:rowOff>
    </xdr:from>
    <xdr:ext cx="762000" cy="255270"/>
    <xdr:sp macro="" textlink="">
      <xdr:nvSpPr>
        <xdr:cNvPr id="473" name="テキスト ボックス 472"/>
        <xdr:cNvSpPr txBox="1"/>
      </xdr:nvSpPr>
      <xdr:spPr>
        <a:xfrm>
          <a:off x="13131800" y="3355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北海道別海町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14,372
13,910
1,319.63
28,747,216
28,412,400
324,431
9,734,296
17,016,998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31.7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730" cy="251460"/>
    <xdr:sp macro="" textlink="">
      <xdr:nvSpPr>
        <xdr:cNvPr id="30" name="テキスト ボックス 29"/>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850" cy="251460"/>
    <xdr:sp macro="" textlink="">
      <xdr:nvSpPr>
        <xdr:cNvPr id="31" name="テキスト ボックス 30"/>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3885" cy="259080"/>
    <xdr:sp macro="" textlink="">
      <xdr:nvSpPr>
        <xdr:cNvPr id="32" name="テキスト ボックス 31"/>
        <xdr:cNvSpPr txBox="1"/>
      </xdr:nvSpPr>
      <xdr:spPr>
        <a:xfrm>
          <a:off x="698500"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165" cy="259080"/>
    <xdr:sp macro="" textlink="">
      <xdr:nvSpPr>
        <xdr:cNvPr id="33" name="テキスト ボックス 32"/>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前年度と比較すると０．６ポイント増加しており、類似団体平均をわずかに上回っています。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今後においても、会計年度任用職員制度を効果的に活用しながら、適正な職員配置を進めて行きます。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0830" cy="225425"/>
    <xdr:sp macro="" textlink="">
      <xdr:nvSpPr>
        <xdr:cNvPr id="45" name="テキスト ボックス 44"/>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0380" cy="251460"/>
    <xdr:sp macro="" textlink="">
      <xdr:nvSpPr>
        <xdr:cNvPr id="47" name="テキスト ボックス 46"/>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0380" cy="251460"/>
    <xdr:sp macro="" textlink="">
      <xdr:nvSpPr>
        <xdr:cNvPr id="49" name="テキスト ボックス 48"/>
        <xdr:cNvSpPr txBox="1"/>
      </xdr:nvSpPr>
      <xdr:spPr>
        <a:xfrm>
          <a:off x="254000" y="6957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0380" cy="251460"/>
    <xdr:sp macro="" textlink="">
      <xdr:nvSpPr>
        <xdr:cNvPr id="51" name="テキスト ボックス 50"/>
        <xdr:cNvSpPr txBox="1"/>
      </xdr:nvSpPr>
      <xdr:spPr>
        <a:xfrm>
          <a:off x="254000" y="6499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0380" cy="251460"/>
    <xdr:sp macro="" textlink="">
      <xdr:nvSpPr>
        <xdr:cNvPr id="53" name="テキスト ボックス 52"/>
        <xdr:cNvSpPr txBox="1"/>
      </xdr:nvSpPr>
      <xdr:spPr>
        <a:xfrm>
          <a:off x="254000" y="6042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0380" cy="251460"/>
    <xdr:sp macro="" textlink="">
      <xdr:nvSpPr>
        <xdr:cNvPr id="55" name="テキスト ボックス 54"/>
        <xdr:cNvSpPr txBox="1"/>
      </xdr:nvSpPr>
      <xdr:spPr>
        <a:xfrm>
          <a:off x="254000" y="5585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0380" cy="251460"/>
    <xdr:sp macro="" textlink="">
      <xdr:nvSpPr>
        <xdr:cNvPr id="57" name="テキスト ボックス 56"/>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58420</xdr:rowOff>
    </xdr:from>
    <xdr:to xmlns:xdr="http://schemas.openxmlformats.org/drawingml/2006/spreadsheetDrawing">
      <xdr:col>24</xdr:col>
      <xdr:colOff>25400</xdr:colOff>
      <xdr:row>40</xdr:row>
      <xdr:rowOff>35560</xdr:rowOff>
    </xdr:to>
    <xdr:cxnSp macro="">
      <xdr:nvCxnSpPr>
        <xdr:cNvPr id="59" name="直線コネクタ 58"/>
        <xdr:cNvCxnSpPr/>
      </xdr:nvCxnSpPr>
      <xdr:spPr>
        <a:xfrm flipV="1">
          <a:off x="4826000" y="588772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7620</xdr:rowOff>
    </xdr:from>
    <xdr:ext cx="762000" cy="251460"/>
    <xdr:sp macro="" textlink="">
      <xdr:nvSpPr>
        <xdr:cNvPr id="60" name="人件費最小値テキスト"/>
        <xdr:cNvSpPr txBox="1"/>
      </xdr:nvSpPr>
      <xdr:spPr>
        <a:xfrm>
          <a:off x="4914900" y="68656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35560</xdr:rowOff>
    </xdr:from>
    <xdr:to xmlns:xdr="http://schemas.openxmlformats.org/drawingml/2006/spreadsheetDrawing">
      <xdr:col>24</xdr:col>
      <xdr:colOff>114300</xdr:colOff>
      <xdr:row>40</xdr:row>
      <xdr:rowOff>35560</xdr:rowOff>
    </xdr:to>
    <xdr:cxnSp macro="">
      <xdr:nvCxnSpPr>
        <xdr:cNvPr id="61" name="直線コネクタ 60"/>
        <xdr:cNvCxnSpPr/>
      </xdr:nvCxnSpPr>
      <xdr:spPr>
        <a:xfrm>
          <a:off x="4737100" y="689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144780</xdr:rowOff>
    </xdr:from>
    <xdr:ext cx="762000" cy="251460"/>
    <xdr:sp macro="" textlink="">
      <xdr:nvSpPr>
        <xdr:cNvPr id="62" name="人件費最大値テキスト"/>
        <xdr:cNvSpPr txBox="1"/>
      </xdr:nvSpPr>
      <xdr:spPr>
        <a:xfrm>
          <a:off x="4914900" y="5631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58420</xdr:rowOff>
    </xdr:from>
    <xdr:to xmlns:xdr="http://schemas.openxmlformats.org/drawingml/2006/spreadsheetDrawing">
      <xdr:col>24</xdr:col>
      <xdr:colOff>114300</xdr:colOff>
      <xdr:row>34</xdr:row>
      <xdr:rowOff>58420</xdr:rowOff>
    </xdr:to>
    <xdr:cxnSp macro="">
      <xdr:nvCxnSpPr>
        <xdr:cNvPr id="63" name="直線コネクタ 62"/>
        <xdr:cNvCxnSpPr/>
      </xdr:nvCxnSpPr>
      <xdr:spPr>
        <a:xfrm>
          <a:off x="4737100" y="58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154940</xdr:rowOff>
    </xdr:from>
    <xdr:to xmlns:xdr="http://schemas.openxmlformats.org/drawingml/2006/spreadsheetDrawing">
      <xdr:col>24</xdr:col>
      <xdr:colOff>25400</xdr:colOff>
      <xdr:row>37</xdr:row>
      <xdr:rowOff>10160</xdr:rowOff>
    </xdr:to>
    <xdr:cxnSp macro="">
      <xdr:nvCxnSpPr>
        <xdr:cNvPr id="64" name="直線コネクタ 63"/>
        <xdr:cNvCxnSpPr/>
      </xdr:nvCxnSpPr>
      <xdr:spPr>
        <a:xfrm>
          <a:off x="3987800" y="63271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83820</xdr:rowOff>
    </xdr:from>
    <xdr:ext cx="762000" cy="259080"/>
    <xdr:sp macro="" textlink="">
      <xdr:nvSpPr>
        <xdr:cNvPr id="65" name="人件費平均値テキスト"/>
        <xdr:cNvSpPr txBox="1"/>
      </xdr:nvSpPr>
      <xdr:spPr>
        <a:xfrm>
          <a:off x="4914900" y="6084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67310</xdr:rowOff>
    </xdr:from>
    <xdr:to xmlns:xdr="http://schemas.openxmlformats.org/drawingml/2006/spreadsheetDrawing">
      <xdr:col>24</xdr:col>
      <xdr:colOff>76200</xdr:colOff>
      <xdr:row>36</xdr:row>
      <xdr:rowOff>168910</xdr:rowOff>
    </xdr:to>
    <xdr:sp macro="" textlink="">
      <xdr:nvSpPr>
        <xdr:cNvPr id="66" name="フローチャート: 判断 65"/>
        <xdr:cNvSpPr/>
      </xdr:nvSpPr>
      <xdr:spPr>
        <a:xfrm>
          <a:off x="47752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154940</xdr:rowOff>
    </xdr:from>
    <xdr:to xmlns:xdr="http://schemas.openxmlformats.org/drawingml/2006/spreadsheetDrawing">
      <xdr:col>19</xdr:col>
      <xdr:colOff>187325</xdr:colOff>
      <xdr:row>37</xdr:row>
      <xdr:rowOff>15240</xdr:rowOff>
    </xdr:to>
    <xdr:cxnSp macro="">
      <xdr:nvCxnSpPr>
        <xdr:cNvPr id="67" name="直線コネクタ 66"/>
        <xdr:cNvCxnSpPr/>
      </xdr:nvCxnSpPr>
      <xdr:spPr>
        <a:xfrm flipV="1">
          <a:off x="3098800" y="63271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30480</xdr:rowOff>
    </xdr:from>
    <xdr:to xmlns:xdr="http://schemas.openxmlformats.org/drawingml/2006/spreadsheetDrawing">
      <xdr:col>20</xdr:col>
      <xdr:colOff>38100</xdr:colOff>
      <xdr:row>36</xdr:row>
      <xdr:rowOff>132080</xdr:rowOff>
    </xdr:to>
    <xdr:sp macro="" textlink="">
      <xdr:nvSpPr>
        <xdr:cNvPr id="68" name="フローチャート: 判断 67"/>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142240</xdr:rowOff>
    </xdr:from>
    <xdr:ext cx="728980" cy="259080"/>
    <xdr:sp macro="" textlink="">
      <xdr:nvSpPr>
        <xdr:cNvPr id="69" name="テキスト ボックス 68"/>
        <xdr:cNvSpPr txBox="1"/>
      </xdr:nvSpPr>
      <xdr:spPr>
        <a:xfrm>
          <a:off x="3606800" y="597154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127000</xdr:rowOff>
    </xdr:from>
    <xdr:to xmlns:xdr="http://schemas.openxmlformats.org/drawingml/2006/spreadsheetDrawing">
      <xdr:col>15</xdr:col>
      <xdr:colOff>98425</xdr:colOff>
      <xdr:row>37</xdr:row>
      <xdr:rowOff>15240</xdr:rowOff>
    </xdr:to>
    <xdr:cxnSp macro="">
      <xdr:nvCxnSpPr>
        <xdr:cNvPr id="70" name="直線コネクタ 69"/>
        <xdr:cNvCxnSpPr/>
      </xdr:nvCxnSpPr>
      <xdr:spPr>
        <a:xfrm>
          <a:off x="2209800" y="62992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103505</xdr:rowOff>
    </xdr:from>
    <xdr:to xmlns:xdr="http://schemas.openxmlformats.org/drawingml/2006/spreadsheetDrawing">
      <xdr:col>15</xdr:col>
      <xdr:colOff>149225</xdr:colOff>
      <xdr:row>37</xdr:row>
      <xdr:rowOff>33655</xdr:rowOff>
    </xdr:to>
    <xdr:sp macro="" textlink="">
      <xdr:nvSpPr>
        <xdr:cNvPr id="71" name="フローチャート: 判断 70"/>
        <xdr:cNvSpPr/>
      </xdr:nvSpPr>
      <xdr:spPr>
        <a:xfrm>
          <a:off x="3048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43815</xdr:rowOff>
    </xdr:from>
    <xdr:ext cx="762000" cy="251460"/>
    <xdr:sp macro="" textlink="">
      <xdr:nvSpPr>
        <xdr:cNvPr id="72" name="テキスト ボックス 71"/>
        <xdr:cNvSpPr txBox="1"/>
      </xdr:nvSpPr>
      <xdr:spPr>
        <a:xfrm>
          <a:off x="2717800" y="6044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127000</xdr:rowOff>
    </xdr:from>
    <xdr:to xmlns:xdr="http://schemas.openxmlformats.org/drawingml/2006/spreadsheetDrawing">
      <xdr:col>11</xdr:col>
      <xdr:colOff>9525</xdr:colOff>
      <xdr:row>36</xdr:row>
      <xdr:rowOff>154940</xdr:rowOff>
    </xdr:to>
    <xdr:cxnSp macro="">
      <xdr:nvCxnSpPr>
        <xdr:cNvPr id="73" name="直線コネクタ 72"/>
        <xdr:cNvCxnSpPr/>
      </xdr:nvCxnSpPr>
      <xdr:spPr>
        <a:xfrm flipV="1">
          <a:off x="1320800" y="62992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71755</xdr:rowOff>
    </xdr:from>
    <xdr:to xmlns:xdr="http://schemas.openxmlformats.org/drawingml/2006/spreadsheetDrawing">
      <xdr:col>11</xdr:col>
      <xdr:colOff>60325</xdr:colOff>
      <xdr:row>37</xdr:row>
      <xdr:rowOff>1905</xdr:rowOff>
    </xdr:to>
    <xdr:sp macro="" textlink="">
      <xdr:nvSpPr>
        <xdr:cNvPr id="74" name="フローチャート: 判断 73"/>
        <xdr:cNvSpPr/>
      </xdr:nvSpPr>
      <xdr:spPr>
        <a:xfrm>
          <a:off x="2159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12065</xdr:rowOff>
    </xdr:from>
    <xdr:ext cx="754380" cy="259080"/>
    <xdr:sp macro="" textlink="">
      <xdr:nvSpPr>
        <xdr:cNvPr id="75" name="テキスト ボックス 74"/>
        <xdr:cNvSpPr txBox="1"/>
      </xdr:nvSpPr>
      <xdr:spPr>
        <a:xfrm>
          <a:off x="1828800" y="601281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57785</xdr:rowOff>
    </xdr:from>
    <xdr:to xmlns:xdr="http://schemas.openxmlformats.org/drawingml/2006/spreadsheetDrawing">
      <xdr:col>6</xdr:col>
      <xdr:colOff>171450</xdr:colOff>
      <xdr:row>36</xdr:row>
      <xdr:rowOff>159385</xdr:rowOff>
    </xdr:to>
    <xdr:sp macro="" textlink="">
      <xdr:nvSpPr>
        <xdr:cNvPr id="76" name="フローチャート: 判断 75"/>
        <xdr:cNvSpPr/>
      </xdr:nvSpPr>
      <xdr:spPr>
        <a:xfrm>
          <a:off x="1270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169545</xdr:rowOff>
    </xdr:from>
    <xdr:ext cx="754380" cy="251460"/>
    <xdr:sp macro="" textlink="">
      <xdr:nvSpPr>
        <xdr:cNvPr id="77" name="テキスト ボックス 76"/>
        <xdr:cNvSpPr txBox="1"/>
      </xdr:nvSpPr>
      <xdr:spPr>
        <a:xfrm>
          <a:off x="939800" y="599884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4380" cy="259080"/>
    <xdr:sp macro="" textlink="">
      <xdr:nvSpPr>
        <xdr:cNvPr id="80" name="テキスト ボックス 79"/>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130810</xdr:rowOff>
    </xdr:from>
    <xdr:to xmlns:xdr="http://schemas.openxmlformats.org/drawingml/2006/spreadsheetDrawing">
      <xdr:col>24</xdr:col>
      <xdr:colOff>76200</xdr:colOff>
      <xdr:row>37</xdr:row>
      <xdr:rowOff>60960</xdr:rowOff>
    </xdr:to>
    <xdr:sp macro="" textlink="">
      <xdr:nvSpPr>
        <xdr:cNvPr id="83" name="楕円 82"/>
        <xdr:cNvSpPr/>
      </xdr:nvSpPr>
      <xdr:spPr>
        <a:xfrm>
          <a:off x="47752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102870</xdr:rowOff>
    </xdr:from>
    <xdr:ext cx="762000" cy="259080"/>
    <xdr:sp macro="" textlink="">
      <xdr:nvSpPr>
        <xdr:cNvPr id="84" name="人件費該当値テキスト"/>
        <xdr:cNvSpPr txBox="1"/>
      </xdr:nvSpPr>
      <xdr:spPr>
        <a:xfrm>
          <a:off x="4914900" y="627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103505</xdr:rowOff>
    </xdr:from>
    <xdr:to xmlns:xdr="http://schemas.openxmlformats.org/drawingml/2006/spreadsheetDrawing">
      <xdr:col>20</xdr:col>
      <xdr:colOff>38100</xdr:colOff>
      <xdr:row>37</xdr:row>
      <xdr:rowOff>33655</xdr:rowOff>
    </xdr:to>
    <xdr:sp macro="" textlink="">
      <xdr:nvSpPr>
        <xdr:cNvPr id="85" name="楕円 84"/>
        <xdr:cNvSpPr/>
      </xdr:nvSpPr>
      <xdr:spPr>
        <a:xfrm>
          <a:off x="39370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18415</xdr:rowOff>
    </xdr:from>
    <xdr:ext cx="728980" cy="251460"/>
    <xdr:sp macro="" textlink="">
      <xdr:nvSpPr>
        <xdr:cNvPr id="86" name="テキスト ボックス 85"/>
        <xdr:cNvSpPr txBox="1"/>
      </xdr:nvSpPr>
      <xdr:spPr>
        <a:xfrm>
          <a:off x="3606800" y="6362065"/>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135890</xdr:rowOff>
    </xdr:from>
    <xdr:to xmlns:xdr="http://schemas.openxmlformats.org/drawingml/2006/spreadsheetDrawing">
      <xdr:col>15</xdr:col>
      <xdr:colOff>149225</xdr:colOff>
      <xdr:row>37</xdr:row>
      <xdr:rowOff>66040</xdr:rowOff>
    </xdr:to>
    <xdr:sp macro="" textlink="">
      <xdr:nvSpPr>
        <xdr:cNvPr id="87" name="楕円 86"/>
        <xdr:cNvSpPr/>
      </xdr:nvSpPr>
      <xdr:spPr>
        <a:xfrm>
          <a:off x="3048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50800</xdr:rowOff>
    </xdr:from>
    <xdr:ext cx="762000" cy="259080"/>
    <xdr:sp macro="" textlink="">
      <xdr:nvSpPr>
        <xdr:cNvPr id="88" name="テキスト ボックス 87"/>
        <xdr:cNvSpPr txBox="1"/>
      </xdr:nvSpPr>
      <xdr:spPr>
        <a:xfrm>
          <a:off x="2717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76200</xdr:rowOff>
    </xdr:from>
    <xdr:to xmlns:xdr="http://schemas.openxmlformats.org/drawingml/2006/spreadsheetDrawing">
      <xdr:col>11</xdr:col>
      <xdr:colOff>60325</xdr:colOff>
      <xdr:row>37</xdr:row>
      <xdr:rowOff>6350</xdr:rowOff>
    </xdr:to>
    <xdr:sp macro="" textlink="">
      <xdr:nvSpPr>
        <xdr:cNvPr id="89" name="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162560</xdr:rowOff>
    </xdr:from>
    <xdr:ext cx="754380" cy="259080"/>
    <xdr:sp macro="" textlink="">
      <xdr:nvSpPr>
        <xdr:cNvPr id="90" name="テキスト ボックス 89"/>
        <xdr:cNvSpPr txBox="1"/>
      </xdr:nvSpPr>
      <xdr:spPr>
        <a:xfrm>
          <a:off x="1828800" y="63347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103505</xdr:rowOff>
    </xdr:from>
    <xdr:to xmlns:xdr="http://schemas.openxmlformats.org/drawingml/2006/spreadsheetDrawing">
      <xdr:col>6</xdr:col>
      <xdr:colOff>171450</xdr:colOff>
      <xdr:row>37</xdr:row>
      <xdr:rowOff>33655</xdr:rowOff>
    </xdr:to>
    <xdr:sp macro="" textlink="">
      <xdr:nvSpPr>
        <xdr:cNvPr id="91" name="楕円 90"/>
        <xdr:cNvSpPr/>
      </xdr:nvSpPr>
      <xdr:spPr>
        <a:xfrm>
          <a:off x="12700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18415</xdr:rowOff>
    </xdr:from>
    <xdr:ext cx="754380" cy="251460"/>
    <xdr:sp macro="" textlink="">
      <xdr:nvSpPr>
        <xdr:cNvPr id="92" name="テキスト ボックス 91"/>
        <xdr:cNvSpPr txBox="1"/>
      </xdr:nvSpPr>
      <xdr:spPr>
        <a:xfrm>
          <a:off x="939800" y="636206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物件費については、令和４年度は光熱水費及び燃料費の高騰の影響により、前年度と比して２．０ポイントの増となっています。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今後も各事務事業の改善を進め、更なる効率的な経費執行に努めます。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0830" cy="225425"/>
    <xdr:sp macro="" textlink="">
      <xdr:nvSpPr>
        <xdr:cNvPr id="104" name="テキスト ボックス 103"/>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0380" cy="251460"/>
    <xdr:sp macro="" textlink="">
      <xdr:nvSpPr>
        <xdr:cNvPr id="106" name="テキスト ボックス 105"/>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0380" cy="259080"/>
    <xdr:sp macro="" textlink="">
      <xdr:nvSpPr>
        <xdr:cNvPr id="108" name="テキスト ボックス 107"/>
        <xdr:cNvSpPr txBox="1"/>
      </xdr:nvSpPr>
      <xdr:spPr>
        <a:xfrm>
          <a:off x="11938000" y="3658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0380" cy="251460"/>
    <xdr:sp macro="" textlink="">
      <xdr:nvSpPr>
        <xdr:cNvPr id="110" name="テキスト ボックス 109"/>
        <xdr:cNvSpPr txBox="1"/>
      </xdr:nvSpPr>
      <xdr:spPr>
        <a:xfrm>
          <a:off x="11938000" y="3332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0380" cy="258445"/>
    <xdr:sp macro="" textlink="">
      <xdr:nvSpPr>
        <xdr:cNvPr id="112" name="テキスト ボックス 111"/>
        <xdr:cNvSpPr txBox="1"/>
      </xdr:nvSpPr>
      <xdr:spPr>
        <a:xfrm>
          <a:off x="11938000" y="3005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0380" cy="259080"/>
    <xdr:sp macro="" textlink="">
      <xdr:nvSpPr>
        <xdr:cNvPr id="114" name="テキスト ボックス 113"/>
        <xdr:cNvSpPr txBox="1"/>
      </xdr:nvSpPr>
      <xdr:spPr>
        <a:xfrm>
          <a:off x="11938000" y="2679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0380" cy="251460"/>
    <xdr:sp macro="" textlink="">
      <xdr:nvSpPr>
        <xdr:cNvPr id="116" name="テキスト ボックス 115"/>
        <xdr:cNvSpPr txBox="1"/>
      </xdr:nvSpPr>
      <xdr:spPr>
        <a:xfrm>
          <a:off x="11938000" y="2352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0380" cy="259080"/>
    <xdr:sp macro="" textlink="">
      <xdr:nvSpPr>
        <xdr:cNvPr id="118" name="テキスト ボックス 117"/>
        <xdr:cNvSpPr txBox="1"/>
      </xdr:nvSpPr>
      <xdr:spPr>
        <a:xfrm>
          <a:off x="11938000" y="2025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0380" cy="251460"/>
    <xdr:sp macro="" textlink="">
      <xdr:nvSpPr>
        <xdr:cNvPr id="120" name="テキスト ボックス 119"/>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59055</xdr:rowOff>
    </xdr:from>
    <xdr:to xmlns:xdr="http://schemas.openxmlformats.org/drawingml/2006/spreadsheetDrawing">
      <xdr:col>82</xdr:col>
      <xdr:colOff>107950</xdr:colOff>
      <xdr:row>22</xdr:row>
      <xdr:rowOff>94615</xdr:rowOff>
    </xdr:to>
    <xdr:cxnSp macro="">
      <xdr:nvCxnSpPr>
        <xdr:cNvPr id="122" name="直線コネクタ 121"/>
        <xdr:cNvCxnSpPr/>
      </xdr:nvCxnSpPr>
      <xdr:spPr>
        <a:xfrm flipV="1">
          <a:off x="16510000" y="2287905"/>
          <a:ext cx="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66675</xdr:rowOff>
    </xdr:from>
    <xdr:ext cx="762000" cy="251460"/>
    <xdr:sp macro="" textlink="">
      <xdr:nvSpPr>
        <xdr:cNvPr id="123" name="物件費最小値テキスト"/>
        <xdr:cNvSpPr txBox="1"/>
      </xdr:nvSpPr>
      <xdr:spPr>
        <a:xfrm>
          <a:off x="16598900" y="38385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94615</xdr:rowOff>
    </xdr:from>
    <xdr:to xmlns:xdr="http://schemas.openxmlformats.org/drawingml/2006/spreadsheetDrawing">
      <xdr:col>82</xdr:col>
      <xdr:colOff>196850</xdr:colOff>
      <xdr:row>22</xdr:row>
      <xdr:rowOff>94615</xdr:rowOff>
    </xdr:to>
    <xdr:cxnSp macro="">
      <xdr:nvCxnSpPr>
        <xdr:cNvPr id="124" name="直線コネクタ 123"/>
        <xdr:cNvCxnSpPr/>
      </xdr:nvCxnSpPr>
      <xdr:spPr>
        <a:xfrm>
          <a:off x="16421100" y="386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145415</xdr:rowOff>
    </xdr:from>
    <xdr:ext cx="762000" cy="251460"/>
    <xdr:sp macro="" textlink="">
      <xdr:nvSpPr>
        <xdr:cNvPr id="125" name="物件費最大値テキスト"/>
        <xdr:cNvSpPr txBox="1"/>
      </xdr:nvSpPr>
      <xdr:spPr>
        <a:xfrm>
          <a:off x="16598900" y="20313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59055</xdr:rowOff>
    </xdr:from>
    <xdr:to xmlns:xdr="http://schemas.openxmlformats.org/drawingml/2006/spreadsheetDrawing">
      <xdr:col>82</xdr:col>
      <xdr:colOff>196850</xdr:colOff>
      <xdr:row>13</xdr:row>
      <xdr:rowOff>59055</xdr:rowOff>
    </xdr:to>
    <xdr:cxnSp macro="">
      <xdr:nvCxnSpPr>
        <xdr:cNvPr id="126" name="直線コネクタ 125"/>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105410</xdr:rowOff>
    </xdr:from>
    <xdr:to xmlns:xdr="http://schemas.openxmlformats.org/drawingml/2006/spreadsheetDrawing">
      <xdr:col>82</xdr:col>
      <xdr:colOff>107950</xdr:colOff>
      <xdr:row>19</xdr:row>
      <xdr:rowOff>151765</xdr:rowOff>
    </xdr:to>
    <xdr:cxnSp macro="">
      <xdr:nvCxnSpPr>
        <xdr:cNvPr id="127" name="直線コネクタ 126"/>
        <xdr:cNvCxnSpPr/>
      </xdr:nvCxnSpPr>
      <xdr:spPr>
        <a:xfrm>
          <a:off x="15671800" y="3191510"/>
          <a:ext cx="8382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46355</xdr:rowOff>
    </xdr:from>
    <xdr:ext cx="762000" cy="259080"/>
    <xdr:sp macro="" textlink="">
      <xdr:nvSpPr>
        <xdr:cNvPr id="128" name="物件費平均値テキスト"/>
        <xdr:cNvSpPr txBox="1"/>
      </xdr:nvSpPr>
      <xdr:spPr>
        <a:xfrm>
          <a:off x="16598900" y="2789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29845</xdr:rowOff>
    </xdr:from>
    <xdr:to xmlns:xdr="http://schemas.openxmlformats.org/drawingml/2006/spreadsheetDrawing">
      <xdr:col>82</xdr:col>
      <xdr:colOff>158750</xdr:colOff>
      <xdr:row>17</xdr:row>
      <xdr:rowOff>132080</xdr:rowOff>
    </xdr:to>
    <xdr:sp macro="" textlink="">
      <xdr:nvSpPr>
        <xdr:cNvPr id="129" name="フローチャート: 判断 128"/>
        <xdr:cNvSpPr/>
      </xdr:nvSpPr>
      <xdr:spPr>
        <a:xfrm>
          <a:off x="164592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105410</xdr:rowOff>
    </xdr:from>
    <xdr:to xmlns:xdr="http://schemas.openxmlformats.org/drawingml/2006/spreadsheetDrawing">
      <xdr:col>78</xdr:col>
      <xdr:colOff>69850</xdr:colOff>
      <xdr:row>18</xdr:row>
      <xdr:rowOff>170815</xdr:rowOff>
    </xdr:to>
    <xdr:cxnSp macro="">
      <xdr:nvCxnSpPr>
        <xdr:cNvPr id="130" name="直線コネクタ 129"/>
        <xdr:cNvCxnSpPr/>
      </xdr:nvCxnSpPr>
      <xdr:spPr>
        <a:xfrm flipV="1">
          <a:off x="14782800" y="31915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135890</xdr:rowOff>
    </xdr:from>
    <xdr:to xmlns:xdr="http://schemas.openxmlformats.org/drawingml/2006/spreadsheetDrawing">
      <xdr:col>78</xdr:col>
      <xdr:colOff>120650</xdr:colOff>
      <xdr:row>17</xdr:row>
      <xdr:rowOff>66040</xdr:rowOff>
    </xdr:to>
    <xdr:sp macro="" textlink="">
      <xdr:nvSpPr>
        <xdr:cNvPr id="131" name="フローチャート: 判断 130"/>
        <xdr:cNvSpPr/>
      </xdr:nvSpPr>
      <xdr:spPr>
        <a:xfrm>
          <a:off x="15621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76200</xdr:rowOff>
    </xdr:from>
    <xdr:ext cx="736600" cy="251460"/>
    <xdr:sp macro="" textlink="">
      <xdr:nvSpPr>
        <xdr:cNvPr id="132" name="テキスト ボックス 131"/>
        <xdr:cNvSpPr txBox="1"/>
      </xdr:nvSpPr>
      <xdr:spPr>
        <a:xfrm>
          <a:off x="15290800" y="26479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170815</xdr:rowOff>
    </xdr:from>
    <xdr:to xmlns:xdr="http://schemas.openxmlformats.org/drawingml/2006/spreadsheetDrawing">
      <xdr:col>73</xdr:col>
      <xdr:colOff>180975</xdr:colOff>
      <xdr:row>19</xdr:row>
      <xdr:rowOff>86360</xdr:rowOff>
    </xdr:to>
    <xdr:cxnSp macro="">
      <xdr:nvCxnSpPr>
        <xdr:cNvPr id="133" name="直線コネクタ 132"/>
        <xdr:cNvCxnSpPr/>
      </xdr:nvCxnSpPr>
      <xdr:spPr>
        <a:xfrm flipV="1">
          <a:off x="13893800" y="32569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8255</xdr:rowOff>
    </xdr:from>
    <xdr:to xmlns:xdr="http://schemas.openxmlformats.org/drawingml/2006/spreadsheetDrawing">
      <xdr:col>74</xdr:col>
      <xdr:colOff>31750</xdr:colOff>
      <xdr:row>17</xdr:row>
      <xdr:rowOff>109855</xdr:rowOff>
    </xdr:to>
    <xdr:sp macro="" textlink="">
      <xdr:nvSpPr>
        <xdr:cNvPr id="134" name="フローチャート: 判断 133"/>
        <xdr:cNvSpPr/>
      </xdr:nvSpPr>
      <xdr:spPr>
        <a:xfrm>
          <a:off x="1473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120650</xdr:rowOff>
    </xdr:from>
    <xdr:ext cx="762000" cy="251460"/>
    <xdr:sp macro="" textlink="">
      <xdr:nvSpPr>
        <xdr:cNvPr id="135" name="テキスト ボックス 134"/>
        <xdr:cNvSpPr txBox="1"/>
      </xdr:nvSpPr>
      <xdr:spPr>
        <a:xfrm>
          <a:off x="14401800" y="2692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86360</xdr:rowOff>
    </xdr:from>
    <xdr:to xmlns:xdr="http://schemas.openxmlformats.org/drawingml/2006/spreadsheetDrawing">
      <xdr:col>69</xdr:col>
      <xdr:colOff>92075</xdr:colOff>
      <xdr:row>19</xdr:row>
      <xdr:rowOff>140335</xdr:rowOff>
    </xdr:to>
    <xdr:cxnSp macro="">
      <xdr:nvCxnSpPr>
        <xdr:cNvPr id="136" name="直線コネクタ 135"/>
        <xdr:cNvCxnSpPr/>
      </xdr:nvCxnSpPr>
      <xdr:spPr>
        <a:xfrm flipV="1">
          <a:off x="13004800" y="33439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54610</xdr:rowOff>
    </xdr:from>
    <xdr:to xmlns:xdr="http://schemas.openxmlformats.org/drawingml/2006/spreadsheetDrawing">
      <xdr:col>69</xdr:col>
      <xdr:colOff>142875</xdr:colOff>
      <xdr:row>18</xdr:row>
      <xdr:rowOff>156210</xdr:rowOff>
    </xdr:to>
    <xdr:sp macro="" textlink="">
      <xdr:nvSpPr>
        <xdr:cNvPr id="137" name="フローチャート: 判断 136"/>
        <xdr:cNvSpPr/>
      </xdr:nvSpPr>
      <xdr:spPr>
        <a:xfrm>
          <a:off x="13843000" y="314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166370</xdr:rowOff>
    </xdr:from>
    <xdr:ext cx="754380" cy="251460"/>
    <xdr:sp macro="" textlink="">
      <xdr:nvSpPr>
        <xdr:cNvPr id="138" name="テキスト ボックス 137"/>
        <xdr:cNvSpPr txBox="1"/>
      </xdr:nvSpPr>
      <xdr:spPr>
        <a:xfrm>
          <a:off x="13512800" y="29095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43815</xdr:rowOff>
    </xdr:from>
    <xdr:to xmlns:xdr="http://schemas.openxmlformats.org/drawingml/2006/spreadsheetDrawing">
      <xdr:col>65</xdr:col>
      <xdr:colOff>53975</xdr:colOff>
      <xdr:row>18</xdr:row>
      <xdr:rowOff>145415</xdr:rowOff>
    </xdr:to>
    <xdr:sp macro="" textlink="">
      <xdr:nvSpPr>
        <xdr:cNvPr id="139" name="フローチャート: 判断 138"/>
        <xdr:cNvSpPr/>
      </xdr:nvSpPr>
      <xdr:spPr>
        <a:xfrm>
          <a:off x="12954000" y="312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155575</xdr:rowOff>
    </xdr:from>
    <xdr:ext cx="762000" cy="251460"/>
    <xdr:sp macro="" textlink="">
      <xdr:nvSpPr>
        <xdr:cNvPr id="140" name="テキスト ボックス 139"/>
        <xdr:cNvSpPr txBox="1"/>
      </xdr:nvSpPr>
      <xdr:spPr>
        <a:xfrm>
          <a:off x="12623800" y="28987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4380" cy="259080"/>
    <xdr:sp macro="" textlink="">
      <xdr:nvSpPr>
        <xdr:cNvPr id="142" name="テキスト ボックス 141"/>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4380" cy="259080"/>
    <xdr:sp macro="" textlink="">
      <xdr:nvSpPr>
        <xdr:cNvPr id="143" name="テキスト ボックス 142"/>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4380" cy="259080"/>
    <xdr:sp macro="" textlink="">
      <xdr:nvSpPr>
        <xdr:cNvPr id="145" name="テキスト ボックス 144"/>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100965</xdr:rowOff>
    </xdr:from>
    <xdr:to xmlns:xdr="http://schemas.openxmlformats.org/drawingml/2006/spreadsheetDrawing">
      <xdr:col>82</xdr:col>
      <xdr:colOff>158750</xdr:colOff>
      <xdr:row>20</xdr:row>
      <xdr:rowOff>31115</xdr:rowOff>
    </xdr:to>
    <xdr:sp macro="" textlink="">
      <xdr:nvSpPr>
        <xdr:cNvPr id="146" name="楕円 145"/>
        <xdr:cNvSpPr/>
      </xdr:nvSpPr>
      <xdr:spPr>
        <a:xfrm>
          <a:off x="16459200" y="33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19</xdr:row>
      <xdr:rowOff>73025</xdr:rowOff>
    </xdr:from>
    <xdr:ext cx="762000" cy="259080"/>
    <xdr:sp macro="" textlink="">
      <xdr:nvSpPr>
        <xdr:cNvPr id="147" name="物件費該当値テキスト"/>
        <xdr:cNvSpPr txBox="1"/>
      </xdr:nvSpPr>
      <xdr:spPr>
        <a:xfrm>
          <a:off x="16598900" y="333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54610</xdr:rowOff>
    </xdr:from>
    <xdr:to xmlns:xdr="http://schemas.openxmlformats.org/drawingml/2006/spreadsheetDrawing">
      <xdr:col>78</xdr:col>
      <xdr:colOff>120650</xdr:colOff>
      <xdr:row>18</xdr:row>
      <xdr:rowOff>156210</xdr:rowOff>
    </xdr:to>
    <xdr:sp macro="" textlink="">
      <xdr:nvSpPr>
        <xdr:cNvPr id="148" name="楕円 147"/>
        <xdr:cNvSpPr/>
      </xdr:nvSpPr>
      <xdr:spPr>
        <a:xfrm>
          <a:off x="15621000" y="31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140970</xdr:rowOff>
    </xdr:from>
    <xdr:ext cx="736600" cy="259080"/>
    <xdr:sp macro="" textlink="">
      <xdr:nvSpPr>
        <xdr:cNvPr id="149" name="テキスト ボックス 148"/>
        <xdr:cNvSpPr txBox="1"/>
      </xdr:nvSpPr>
      <xdr:spPr>
        <a:xfrm>
          <a:off x="15290800" y="3227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120650</xdr:rowOff>
    </xdr:from>
    <xdr:to xmlns:xdr="http://schemas.openxmlformats.org/drawingml/2006/spreadsheetDrawing">
      <xdr:col>74</xdr:col>
      <xdr:colOff>31750</xdr:colOff>
      <xdr:row>19</xdr:row>
      <xdr:rowOff>50165</xdr:rowOff>
    </xdr:to>
    <xdr:sp macro="" textlink="">
      <xdr:nvSpPr>
        <xdr:cNvPr id="150" name="楕円 149"/>
        <xdr:cNvSpPr/>
      </xdr:nvSpPr>
      <xdr:spPr>
        <a:xfrm>
          <a:off x="14732000" y="3206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34925</xdr:rowOff>
    </xdr:from>
    <xdr:ext cx="762000" cy="259080"/>
    <xdr:sp macro="" textlink="">
      <xdr:nvSpPr>
        <xdr:cNvPr id="151" name="テキスト ボックス 150"/>
        <xdr:cNvSpPr txBox="1"/>
      </xdr:nvSpPr>
      <xdr:spPr>
        <a:xfrm>
          <a:off x="14401800" y="329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35560</xdr:rowOff>
    </xdr:from>
    <xdr:to xmlns:xdr="http://schemas.openxmlformats.org/drawingml/2006/spreadsheetDrawing">
      <xdr:col>69</xdr:col>
      <xdr:colOff>142875</xdr:colOff>
      <xdr:row>19</xdr:row>
      <xdr:rowOff>137160</xdr:rowOff>
    </xdr:to>
    <xdr:sp macro="" textlink="">
      <xdr:nvSpPr>
        <xdr:cNvPr id="152" name="楕円 151"/>
        <xdr:cNvSpPr/>
      </xdr:nvSpPr>
      <xdr:spPr>
        <a:xfrm>
          <a:off x="13843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121920</xdr:rowOff>
    </xdr:from>
    <xdr:ext cx="754380" cy="251460"/>
    <xdr:sp macro="" textlink="">
      <xdr:nvSpPr>
        <xdr:cNvPr id="153" name="テキスト ボックス 152"/>
        <xdr:cNvSpPr txBox="1"/>
      </xdr:nvSpPr>
      <xdr:spPr>
        <a:xfrm>
          <a:off x="13512800" y="33794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89535</xdr:rowOff>
    </xdr:from>
    <xdr:to xmlns:xdr="http://schemas.openxmlformats.org/drawingml/2006/spreadsheetDrawing">
      <xdr:col>65</xdr:col>
      <xdr:colOff>53975</xdr:colOff>
      <xdr:row>20</xdr:row>
      <xdr:rowOff>19685</xdr:rowOff>
    </xdr:to>
    <xdr:sp macro="" textlink="">
      <xdr:nvSpPr>
        <xdr:cNvPr id="154" name="楕円 153"/>
        <xdr:cNvSpPr/>
      </xdr:nvSpPr>
      <xdr:spPr>
        <a:xfrm>
          <a:off x="12954000" y="33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4445</xdr:rowOff>
    </xdr:from>
    <xdr:ext cx="762000" cy="259080"/>
    <xdr:sp macro="" textlink="">
      <xdr:nvSpPr>
        <xdr:cNvPr id="155" name="テキスト ボックス 154"/>
        <xdr:cNvSpPr txBox="1"/>
      </xdr:nvSpPr>
      <xdr:spPr>
        <a:xfrm>
          <a:off x="12623800" y="3433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経常的な扶助費については、概ね横ばいとなっており、全国及び北海道市町村平均を下回っています。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0830" cy="225425"/>
    <xdr:sp macro="" textlink="">
      <xdr:nvSpPr>
        <xdr:cNvPr id="167" name="テキスト ボックス 166"/>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0380" cy="251460"/>
    <xdr:sp macro="" textlink="">
      <xdr:nvSpPr>
        <xdr:cNvPr id="169" name="テキスト ボックス 168"/>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0380" cy="251460"/>
    <xdr:sp macro="" textlink="">
      <xdr:nvSpPr>
        <xdr:cNvPr id="171" name="テキスト ボックス 170"/>
        <xdr:cNvSpPr txBox="1"/>
      </xdr:nvSpPr>
      <xdr:spPr>
        <a:xfrm>
          <a:off x="254000" y="10386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0380" cy="251460"/>
    <xdr:sp macro="" textlink="">
      <xdr:nvSpPr>
        <xdr:cNvPr id="173" name="テキスト ボックス 172"/>
        <xdr:cNvSpPr txBox="1"/>
      </xdr:nvSpPr>
      <xdr:spPr>
        <a:xfrm>
          <a:off x="254000" y="9928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0380" cy="251460"/>
    <xdr:sp macro="" textlink="">
      <xdr:nvSpPr>
        <xdr:cNvPr id="175" name="テキスト ボックス 174"/>
        <xdr:cNvSpPr txBox="1"/>
      </xdr:nvSpPr>
      <xdr:spPr>
        <a:xfrm>
          <a:off x="254000" y="9471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0380" cy="251460"/>
    <xdr:sp macro="" textlink="">
      <xdr:nvSpPr>
        <xdr:cNvPr id="177" name="テキスト ボックス 176"/>
        <xdr:cNvSpPr txBox="1"/>
      </xdr:nvSpPr>
      <xdr:spPr>
        <a:xfrm>
          <a:off x="254000" y="9014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0380" cy="251460"/>
    <xdr:sp macro="" textlink="">
      <xdr:nvSpPr>
        <xdr:cNvPr id="179" name="テキスト ボックス 178"/>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12700</xdr:rowOff>
    </xdr:from>
    <xdr:to xmlns:xdr="http://schemas.openxmlformats.org/drawingml/2006/spreadsheetDrawing">
      <xdr:col>24</xdr:col>
      <xdr:colOff>25400</xdr:colOff>
      <xdr:row>62</xdr:row>
      <xdr:rowOff>12700</xdr:rowOff>
    </xdr:to>
    <xdr:cxnSp macro="">
      <xdr:nvCxnSpPr>
        <xdr:cNvPr id="181" name="直線コネクタ 180"/>
        <xdr:cNvCxnSpPr/>
      </xdr:nvCxnSpPr>
      <xdr:spPr>
        <a:xfrm flipV="1">
          <a:off x="4826000" y="92710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2000" cy="251460"/>
    <xdr:sp macro="" textlink="">
      <xdr:nvSpPr>
        <xdr:cNvPr id="182" name="扶助費最小値テキスト"/>
        <xdr:cNvSpPr txBox="1"/>
      </xdr:nvSpPr>
      <xdr:spPr>
        <a:xfrm>
          <a:off x="4914900" y="10614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3" name="直線コネクタ 182"/>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99060</xdr:rowOff>
    </xdr:from>
    <xdr:ext cx="762000" cy="251460"/>
    <xdr:sp macro="" textlink="">
      <xdr:nvSpPr>
        <xdr:cNvPr id="184" name="扶助費最大値テキスト"/>
        <xdr:cNvSpPr txBox="1"/>
      </xdr:nvSpPr>
      <xdr:spPr>
        <a:xfrm>
          <a:off x="4914900" y="9014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12700</xdr:rowOff>
    </xdr:from>
    <xdr:to xmlns:xdr="http://schemas.openxmlformats.org/drawingml/2006/spreadsheetDrawing">
      <xdr:col>24</xdr:col>
      <xdr:colOff>114300</xdr:colOff>
      <xdr:row>54</xdr:row>
      <xdr:rowOff>12700</xdr:rowOff>
    </xdr:to>
    <xdr:cxnSp macro="">
      <xdr:nvCxnSpPr>
        <xdr:cNvPr id="185" name="直線コネクタ 184"/>
        <xdr:cNvCxnSpPr/>
      </xdr:nvCxnSpPr>
      <xdr:spPr>
        <a:xfrm>
          <a:off x="4737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115570</xdr:rowOff>
    </xdr:from>
    <xdr:to xmlns:xdr="http://schemas.openxmlformats.org/drawingml/2006/spreadsheetDrawing">
      <xdr:col>24</xdr:col>
      <xdr:colOff>25400</xdr:colOff>
      <xdr:row>55</xdr:row>
      <xdr:rowOff>161290</xdr:rowOff>
    </xdr:to>
    <xdr:cxnSp macro="">
      <xdr:nvCxnSpPr>
        <xdr:cNvPr id="186" name="直線コネクタ 185"/>
        <xdr:cNvCxnSpPr/>
      </xdr:nvCxnSpPr>
      <xdr:spPr>
        <a:xfrm flipV="1">
          <a:off x="3987800" y="95453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139700</xdr:rowOff>
    </xdr:from>
    <xdr:ext cx="762000" cy="259080"/>
    <xdr:sp macro="" textlink="">
      <xdr:nvSpPr>
        <xdr:cNvPr id="187" name="扶助費平均値テキスト"/>
        <xdr:cNvSpPr txBox="1"/>
      </xdr:nvSpPr>
      <xdr:spPr>
        <a:xfrm>
          <a:off x="4914900" y="9740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167640</xdr:rowOff>
    </xdr:from>
    <xdr:to xmlns:xdr="http://schemas.openxmlformats.org/drawingml/2006/spreadsheetDrawing">
      <xdr:col>24</xdr:col>
      <xdr:colOff>76200</xdr:colOff>
      <xdr:row>57</xdr:row>
      <xdr:rowOff>97790</xdr:rowOff>
    </xdr:to>
    <xdr:sp macro="" textlink="">
      <xdr:nvSpPr>
        <xdr:cNvPr id="188" name="フローチャート: 判断 187"/>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161290</xdr:rowOff>
    </xdr:from>
    <xdr:to xmlns:xdr="http://schemas.openxmlformats.org/drawingml/2006/spreadsheetDrawing">
      <xdr:col>19</xdr:col>
      <xdr:colOff>187325</xdr:colOff>
      <xdr:row>56</xdr:row>
      <xdr:rowOff>12700</xdr:rowOff>
    </xdr:to>
    <xdr:cxnSp macro="">
      <xdr:nvCxnSpPr>
        <xdr:cNvPr id="189" name="直線コネクタ 188"/>
        <xdr:cNvCxnSpPr/>
      </xdr:nvCxnSpPr>
      <xdr:spPr>
        <a:xfrm flipV="1">
          <a:off x="3098800" y="95910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19050</xdr:rowOff>
    </xdr:from>
    <xdr:to xmlns:xdr="http://schemas.openxmlformats.org/drawingml/2006/spreadsheetDrawing">
      <xdr:col>20</xdr:col>
      <xdr:colOff>38100</xdr:colOff>
      <xdr:row>57</xdr:row>
      <xdr:rowOff>120650</xdr:rowOff>
    </xdr:to>
    <xdr:sp macro="" textlink="">
      <xdr:nvSpPr>
        <xdr:cNvPr id="190" name="フローチャート: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105410</xdr:rowOff>
    </xdr:from>
    <xdr:ext cx="728980" cy="259080"/>
    <xdr:sp macro="" textlink="">
      <xdr:nvSpPr>
        <xdr:cNvPr id="191" name="テキスト ボックス 190"/>
        <xdr:cNvSpPr txBox="1"/>
      </xdr:nvSpPr>
      <xdr:spPr>
        <a:xfrm>
          <a:off x="3606800" y="98780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xdr:rowOff>
    </xdr:from>
    <xdr:to xmlns:xdr="http://schemas.openxmlformats.org/drawingml/2006/spreadsheetDrawing">
      <xdr:col>15</xdr:col>
      <xdr:colOff>98425</xdr:colOff>
      <xdr:row>56</xdr:row>
      <xdr:rowOff>127000</xdr:rowOff>
    </xdr:to>
    <xdr:cxnSp macro="">
      <xdr:nvCxnSpPr>
        <xdr:cNvPr id="192" name="直線コネクタ 191"/>
        <xdr:cNvCxnSpPr/>
      </xdr:nvCxnSpPr>
      <xdr:spPr>
        <a:xfrm flipV="1">
          <a:off x="2209800" y="96139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64770</xdr:rowOff>
    </xdr:from>
    <xdr:to xmlns:xdr="http://schemas.openxmlformats.org/drawingml/2006/spreadsheetDrawing">
      <xdr:col>15</xdr:col>
      <xdr:colOff>149225</xdr:colOff>
      <xdr:row>57</xdr:row>
      <xdr:rowOff>166370</xdr:rowOff>
    </xdr:to>
    <xdr:sp macro="" textlink="">
      <xdr:nvSpPr>
        <xdr:cNvPr id="193" name="フローチャート: 判断 192"/>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151130</xdr:rowOff>
    </xdr:from>
    <xdr:ext cx="762000" cy="259080"/>
    <xdr:sp macro="" textlink="">
      <xdr:nvSpPr>
        <xdr:cNvPr id="194" name="テキスト ボックス 193"/>
        <xdr:cNvSpPr txBox="1"/>
      </xdr:nvSpPr>
      <xdr:spPr>
        <a:xfrm>
          <a:off x="271780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127000</xdr:rowOff>
    </xdr:from>
    <xdr:to xmlns:xdr="http://schemas.openxmlformats.org/drawingml/2006/spreadsheetDrawing">
      <xdr:col>11</xdr:col>
      <xdr:colOff>9525</xdr:colOff>
      <xdr:row>57</xdr:row>
      <xdr:rowOff>24130</xdr:rowOff>
    </xdr:to>
    <xdr:cxnSp macro="">
      <xdr:nvCxnSpPr>
        <xdr:cNvPr id="195" name="直線コネクタ 194"/>
        <xdr:cNvCxnSpPr/>
      </xdr:nvCxnSpPr>
      <xdr:spPr>
        <a:xfrm flipV="1">
          <a:off x="1320800" y="97282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30480</xdr:rowOff>
    </xdr:from>
    <xdr:to xmlns:xdr="http://schemas.openxmlformats.org/drawingml/2006/spreadsheetDrawing">
      <xdr:col>11</xdr:col>
      <xdr:colOff>60325</xdr:colOff>
      <xdr:row>58</xdr:row>
      <xdr:rowOff>132080</xdr:rowOff>
    </xdr:to>
    <xdr:sp macro="" textlink="">
      <xdr:nvSpPr>
        <xdr:cNvPr id="196" name="フローチャート: 判断 195"/>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116840</xdr:rowOff>
    </xdr:from>
    <xdr:ext cx="754380" cy="259080"/>
    <xdr:sp macro="" textlink="">
      <xdr:nvSpPr>
        <xdr:cNvPr id="197" name="テキスト ボックス 196"/>
        <xdr:cNvSpPr txBox="1"/>
      </xdr:nvSpPr>
      <xdr:spPr>
        <a:xfrm>
          <a:off x="1828800" y="100609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53340</xdr:rowOff>
    </xdr:from>
    <xdr:to xmlns:xdr="http://schemas.openxmlformats.org/drawingml/2006/spreadsheetDrawing">
      <xdr:col>6</xdr:col>
      <xdr:colOff>171450</xdr:colOff>
      <xdr:row>58</xdr:row>
      <xdr:rowOff>154940</xdr:rowOff>
    </xdr:to>
    <xdr:sp macro="" textlink="">
      <xdr:nvSpPr>
        <xdr:cNvPr id="198" name="フローチャート: 判断 197"/>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139700</xdr:rowOff>
    </xdr:from>
    <xdr:ext cx="754380" cy="259080"/>
    <xdr:sp macro="" textlink="">
      <xdr:nvSpPr>
        <xdr:cNvPr id="199" name="テキスト ボックス 198"/>
        <xdr:cNvSpPr txBox="1"/>
      </xdr:nvSpPr>
      <xdr:spPr>
        <a:xfrm>
          <a:off x="939800" y="100838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4380" cy="259080"/>
    <xdr:sp macro="" textlink="">
      <xdr:nvSpPr>
        <xdr:cNvPr id="202" name="テキスト ボックス 201"/>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64770</xdr:rowOff>
    </xdr:from>
    <xdr:to xmlns:xdr="http://schemas.openxmlformats.org/drawingml/2006/spreadsheetDrawing">
      <xdr:col>24</xdr:col>
      <xdr:colOff>76200</xdr:colOff>
      <xdr:row>55</xdr:row>
      <xdr:rowOff>166370</xdr:rowOff>
    </xdr:to>
    <xdr:sp macro="" textlink="">
      <xdr:nvSpPr>
        <xdr:cNvPr id="205" name="楕円 204"/>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81280</xdr:rowOff>
    </xdr:from>
    <xdr:ext cx="762000" cy="259080"/>
    <xdr:sp macro="" textlink="">
      <xdr:nvSpPr>
        <xdr:cNvPr id="206" name="扶助費該当値テキスト"/>
        <xdr:cNvSpPr txBox="1"/>
      </xdr:nvSpPr>
      <xdr:spPr>
        <a:xfrm>
          <a:off x="4914900" y="933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110490</xdr:rowOff>
    </xdr:from>
    <xdr:to xmlns:xdr="http://schemas.openxmlformats.org/drawingml/2006/spreadsheetDrawing">
      <xdr:col>20</xdr:col>
      <xdr:colOff>38100</xdr:colOff>
      <xdr:row>56</xdr:row>
      <xdr:rowOff>40640</xdr:rowOff>
    </xdr:to>
    <xdr:sp macro="" textlink="">
      <xdr:nvSpPr>
        <xdr:cNvPr id="207" name="楕円 206"/>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50800</xdr:rowOff>
    </xdr:from>
    <xdr:ext cx="728980" cy="259080"/>
    <xdr:sp macro="" textlink="">
      <xdr:nvSpPr>
        <xdr:cNvPr id="208" name="テキスト ボックス 207"/>
        <xdr:cNvSpPr txBox="1"/>
      </xdr:nvSpPr>
      <xdr:spPr>
        <a:xfrm>
          <a:off x="3606800" y="930910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209" name="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73660</xdr:rowOff>
    </xdr:from>
    <xdr:ext cx="762000" cy="259080"/>
    <xdr:sp macro="" textlink="">
      <xdr:nvSpPr>
        <xdr:cNvPr id="210" name="テキスト ボックス 209"/>
        <xdr:cNvSpPr txBox="1"/>
      </xdr:nvSpPr>
      <xdr:spPr>
        <a:xfrm>
          <a:off x="2717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211" name="楕円 21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16510</xdr:rowOff>
    </xdr:from>
    <xdr:ext cx="754380" cy="259080"/>
    <xdr:sp macro="" textlink="">
      <xdr:nvSpPr>
        <xdr:cNvPr id="212" name="テキスト ボックス 211"/>
        <xdr:cNvSpPr txBox="1"/>
      </xdr:nvSpPr>
      <xdr:spPr>
        <a:xfrm>
          <a:off x="1828800" y="94462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144780</xdr:rowOff>
    </xdr:from>
    <xdr:to xmlns:xdr="http://schemas.openxmlformats.org/drawingml/2006/spreadsheetDrawing">
      <xdr:col>6</xdr:col>
      <xdr:colOff>171450</xdr:colOff>
      <xdr:row>57</xdr:row>
      <xdr:rowOff>74930</xdr:rowOff>
    </xdr:to>
    <xdr:sp macro="" textlink="">
      <xdr:nvSpPr>
        <xdr:cNvPr id="213" name="楕円 212"/>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85090</xdr:rowOff>
    </xdr:from>
    <xdr:ext cx="754380" cy="259080"/>
    <xdr:sp macro="" textlink="">
      <xdr:nvSpPr>
        <xdr:cNvPr id="214" name="テキスト ボックス 213"/>
        <xdr:cNvSpPr txBox="1"/>
      </xdr:nvSpPr>
      <xdr:spPr>
        <a:xfrm>
          <a:off x="939800" y="95148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広大な行政面積を有している等特異な地域性から、施設が多く維持補修に係る費用が大きくな</a:t>
          </a:r>
          <a:r>
            <a:rPr kumimoji="1" lang="ja-JP" altLang="en-US" sz="1300">
              <a:solidFill>
                <a:sysClr val="windowText" lastClr="000000"/>
              </a:solidFill>
              <a:latin typeface="ＭＳ Ｐゴシック"/>
              <a:ea typeface="ＭＳ Ｐゴシック"/>
            </a:rPr>
            <a:t>っていますが、除雪経費の減などにより、２．２ポイントの減となっています。</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特に維持補修費については、行政運営に支障がない範囲において、計画的な執行に努めます。</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0830" cy="225425"/>
    <xdr:sp macro="" textlink="">
      <xdr:nvSpPr>
        <xdr:cNvPr id="226" name="テキスト ボックス 225"/>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0380" cy="251460"/>
    <xdr:sp macro="" textlink="">
      <xdr:nvSpPr>
        <xdr:cNvPr id="228" name="テキスト ボックス 227"/>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0380" cy="259080"/>
    <xdr:sp macro="" textlink="">
      <xdr:nvSpPr>
        <xdr:cNvPr id="230" name="テキスト ボックス 229"/>
        <xdr:cNvSpPr txBox="1"/>
      </xdr:nvSpPr>
      <xdr:spPr>
        <a:xfrm>
          <a:off x="11938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0380" cy="259080"/>
    <xdr:sp macro="" textlink="">
      <xdr:nvSpPr>
        <xdr:cNvPr id="232" name="テキスト ボックス 231"/>
        <xdr:cNvSpPr txBox="1"/>
      </xdr:nvSpPr>
      <xdr:spPr>
        <a:xfrm>
          <a:off x="11938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0380" cy="251460"/>
    <xdr:sp macro="" textlink="">
      <xdr:nvSpPr>
        <xdr:cNvPr id="234" name="テキスト ボックス 233"/>
        <xdr:cNvSpPr txBox="1"/>
      </xdr:nvSpPr>
      <xdr:spPr>
        <a:xfrm>
          <a:off x="11938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0380" cy="259080"/>
    <xdr:sp macro="" textlink="">
      <xdr:nvSpPr>
        <xdr:cNvPr id="236" name="テキスト ボックス 235"/>
        <xdr:cNvSpPr txBox="1"/>
      </xdr:nvSpPr>
      <xdr:spPr>
        <a:xfrm>
          <a:off x="11938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0380" cy="259080"/>
    <xdr:sp macro="" textlink="">
      <xdr:nvSpPr>
        <xdr:cNvPr id="238" name="テキスト ボックス 237"/>
        <xdr:cNvSpPr txBox="1"/>
      </xdr:nvSpPr>
      <xdr:spPr>
        <a:xfrm>
          <a:off x="11938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0380" cy="251460"/>
    <xdr:sp macro="" textlink="">
      <xdr:nvSpPr>
        <xdr:cNvPr id="240" name="テキスト ボックス 239"/>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114300</xdr:rowOff>
    </xdr:from>
    <xdr:to xmlns:xdr="http://schemas.openxmlformats.org/drawingml/2006/spreadsheetDrawing">
      <xdr:col>82</xdr:col>
      <xdr:colOff>107950</xdr:colOff>
      <xdr:row>60</xdr:row>
      <xdr:rowOff>114300</xdr:rowOff>
    </xdr:to>
    <xdr:cxnSp macro="">
      <xdr:nvCxnSpPr>
        <xdr:cNvPr id="242" name="直線コネクタ 241"/>
        <xdr:cNvCxnSpPr/>
      </xdr:nvCxnSpPr>
      <xdr:spPr>
        <a:xfrm flipV="1">
          <a:off x="16510000" y="90297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86360</xdr:rowOff>
    </xdr:from>
    <xdr:ext cx="762000" cy="251460"/>
    <xdr:sp macro="" textlink="">
      <xdr:nvSpPr>
        <xdr:cNvPr id="243" name="その他最小値テキスト"/>
        <xdr:cNvSpPr txBox="1"/>
      </xdr:nvSpPr>
      <xdr:spPr>
        <a:xfrm>
          <a:off x="16598900" y="10373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114300</xdr:rowOff>
    </xdr:from>
    <xdr:to xmlns:xdr="http://schemas.openxmlformats.org/drawingml/2006/spreadsheetDrawing">
      <xdr:col>82</xdr:col>
      <xdr:colOff>196850</xdr:colOff>
      <xdr:row>60</xdr:row>
      <xdr:rowOff>114300</xdr:rowOff>
    </xdr:to>
    <xdr:cxnSp macro="">
      <xdr:nvCxnSpPr>
        <xdr:cNvPr id="244" name="直線コネクタ 243"/>
        <xdr:cNvCxnSpPr/>
      </xdr:nvCxnSpPr>
      <xdr:spPr>
        <a:xfrm>
          <a:off x="16421100" y="1040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29210</xdr:rowOff>
    </xdr:from>
    <xdr:ext cx="762000" cy="251460"/>
    <xdr:sp macro="" textlink="">
      <xdr:nvSpPr>
        <xdr:cNvPr id="245" name="その他最大値テキスト"/>
        <xdr:cNvSpPr txBox="1"/>
      </xdr:nvSpPr>
      <xdr:spPr>
        <a:xfrm>
          <a:off x="16598900" y="8773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114300</xdr:rowOff>
    </xdr:from>
    <xdr:to xmlns:xdr="http://schemas.openxmlformats.org/drawingml/2006/spreadsheetDrawing">
      <xdr:col>82</xdr:col>
      <xdr:colOff>196850</xdr:colOff>
      <xdr:row>52</xdr:row>
      <xdr:rowOff>114300</xdr:rowOff>
    </xdr:to>
    <xdr:cxnSp macro="">
      <xdr:nvCxnSpPr>
        <xdr:cNvPr id="246" name="直線コネクタ 245"/>
        <xdr:cNvCxnSpPr/>
      </xdr:nvCxnSpPr>
      <xdr:spPr>
        <a:xfrm>
          <a:off x="16421100" y="902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88900</xdr:rowOff>
    </xdr:from>
    <xdr:to xmlns:xdr="http://schemas.openxmlformats.org/drawingml/2006/spreadsheetDrawing">
      <xdr:col>82</xdr:col>
      <xdr:colOff>107950</xdr:colOff>
      <xdr:row>56</xdr:row>
      <xdr:rowOff>25400</xdr:rowOff>
    </xdr:to>
    <xdr:cxnSp macro="">
      <xdr:nvCxnSpPr>
        <xdr:cNvPr id="247" name="直線コネクタ 246"/>
        <xdr:cNvCxnSpPr/>
      </xdr:nvCxnSpPr>
      <xdr:spPr>
        <a:xfrm flipV="1">
          <a:off x="15671800" y="9347200"/>
          <a:ext cx="8382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92710</xdr:rowOff>
    </xdr:from>
    <xdr:ext cx="762000" cy="259080"/>
    <xdr:sp macro="" textlink="">
      <xdr:nvSpPr>
        <xdr:cNvPr id="248" name="その他平均値テキスト"/>
        <xdr:cNvSpPr txBox="1"/>
      </xdr:nvSpPr>
      <xdr:spPr>
        <a:xfrm>
          <a:off x="1659890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120650</xdr:rowOff>
    </xdr:from>
    <xdr:to xmlns:xdr="http://schemas.openxmlformats.org/drawingml/2006/spreadsheetDrawing">
      <xdr:col>82</xdr:col>
      <xdr:colOff>158750</xdr:colOff>
      <xdr:row>56</xdr:row>
      <xdr:rowOff>50800</xdr:rowOff>
    </xdr:to>
    <xdr:sp macro="" textlink="">
      <xdr:nvSpPr>
        <xdr:cNvPr id="249" name="フローチャート: 判断 248"/>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25400</xdr:rowOff>
    </xdr:from>
    <xdr:to xmlns:xdr="http://schemas.openxmlformats.org/drawingml/2006/spreadsheetDrawing">
      <xdr:col>78</xdr:col>
      <xdr:colOff>69850</xdr:colOff>
      <xdr:row>56</xdr:row>
      <xdr:rowOff>25400</xdr:rowOff>
    </xdr:to>
    <xdr:cxnSp macro="">
      <xdr:nvCxnSpPr>
        <xdr:cNvPr id="250" name="直線コネクタ 249"/>
        <xdr:cNvCxnSpPr/>
      </xdr:nvCxnSpPr>
      <xdr:spPr>
        <a:xfrm>
          <a:off x="14782800" y="962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95250</xdr:rowOff>
    </xdr:from>
    <xdr:to xmlns:xdr="http://schemas.openxmlformats.org/drawingml/2006/spreadsheetDrawing">
      <xdr:col>78</xdr:col>
      <xdr:colOff>120650</xdr:colOff>
      <xdr:row>56</xdr:row>
      <xdr:rowOff>25400</xdr:rowOff>
    </xdr:to>
    <xdr:sp macro="" textlink="">
      <xdr:nvSpPr>
        <xdr:cNvPr id="251" name="フローチャート: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35560</xdr:rowOff>
    </xdr:from>
    <xdr:ext cx="736600" cy="259080"/>
    <xdr:sp macro="" textlink="">
      <xdr:nvSpPr>
        <xdr:cNvPr id="252" name="テキスト ボックス 251"/>
        <xdr:cNvSpPr txBox="1"/>
      </xdr:nvSpPr>
      <xdr:spPr>
        <a:xfrm>
          <a:off x="15290800" y="9293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25400</xdr:rowOff>
    </xdr:from>
    <xdr:to xmlns:xdr="http://schemas.openxmlformats.org/drawingml/2006/spreadsheetDrawing">
      <xdr:col>73</xdr:col>
      <xdr:colOff>180975</xdr:colOff>
      <xdr:row>56</xdr:row>
      <xdr:rowOff>50800</xdr:rowOff>
    </xdr:to>
    <xdr:cxnSp macro="">
      <xdr:nvCxnSpPr>
        <xdr:cNvPr id="253" name="直線コネクタ 252"/>
        <xdr:cNvCxnSpPr/>
      </xdr:nvCxnSpPr>
      <xdr:spPr>
        <a:xfrm flipV="1">
          <a:off x="13893800" y="9626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12700</xdr:rowOff>
    </xdr:from>
    <xdr:to xmlns:xdr="http://schemas.openxmlformats.org/drawingml/2006/spreadsheetDrawing">
      <xdr:col>74</xdr:col>
      <xdr:colOff>31750</xdr:colOff>
      <xdr:row>56</xdr:row>
      <xdr:rowOff>114300</xdr:rowOff>
    </xdr:to>
    <xdr:sp macro="" textlink="">
      <xdr:nvSpPr>
        <xdr:cNvPr id="254" name="フローチャート: 判断 253"/>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99060</xdr:rowOff>
    </xdr:from>
    <xdr:ext cx="762000" cy="251460"/>
    <xdr:sp macro="" textlink="">
      <xdr:nvSpPr>
        <xdr:cNvPr id="255" name="テキスト ボックス 254"/>
        <xdr:cNvSpPr txBox="1"/>
      </xdr:nvSpPr>
      <xdr:spPr>
        <a:xfrm>
          <a:off x="14401800" y="9700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50800</xdr:rowOff>
    </xdr:from>
    <xdr:to xmlns:xdr="http://schemas.openxmlformats.org/drawingml/2006/spreadsheetDrawing">
      <xdr:col>69</xdr:col>
      <xdr:colOff>92075</xdr:colOff>
      <xdr:row>56</xdr:row>
      <xdr:rowOff>101600</xdr:rowOff>
    </xdr:to>
    <xdr:cxnSp macro="">
      <xdr:nvCxnSpPr>
        <xdr:cNvPr id="256" name="直線コネクタ 255"/>
        <xdr:cNvCxnSpPr/>
      </xdr:nvCxnSpPr>
      <xdr:spPr>
        <a:xfrm flipV="1">
          <a:off x="13004800" y="96520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152400</xdr:rowOff>
    </xdr:from>
    <xdr:to xmlns:xdr="http://schemas.openxmlformats.org/drawingml/2006/spreadsheetDrawing">
      <xdr:col>69</xdr:col>
      <xdr:colOff>142875</xdr:colOff>
      <xdr:row>57</xdr:row>
      <xdr:rowOff>82550</xdr:rowOff>
    </xdr:to>
    <xdr:sp macro="" textlink="">
      <xdr:nvSpPr>
        <xdr:cNvPr id="257" name="フローチャート: 判断 256"/>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67310</xdr:rowOff>
    </xdr:from>
    <xdr:ext cx="754380" cy="259080"/>
    <xdr:sp macro="" textlink="">
      <xdr:nvSpPr>
        <xdr:cNvPr id="258" name="テキスト ボックス 257"/>
        <xdr:cNvSpPr txBox="1"/>
      </xdr:nvSpPr>
      <xdr:spPr>
        <a:xfrm>
          <a:off x="13512800" y="9839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127000</xdr:rowOff>
    </xdr:from>
    <xdr:to xmlns:xdr="http://schemas.openxmlformats.org/drawingml/2006/spreadsheetDrawing">
      <xdr:col>65</xdr:col>
      <xdr:colOff>53975</xdr:colOff>
      <xdr:row>57</xdr:row>
      <xdr:rowOff>57150</xdr:rowOff>
    </xdr:to>
    <xdr:sp macro="" textlink="">
      <xdr:nvSpPr>
        <xdr:cNvPr id="259" name="フローチャート: 判断 258"/>
        <xdr:cNvSpPr/>
      </xdr:nvSpPr>
      <xdr:spPr>
        <a:xfrm>
          <a:off x="12954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41910</xdr:rowOff>
    </xdr:from>
    <xdr:ext cx="762000" cy="251460"/>
    <xdr:sp macro="" textlink="">
      <xdr:nvSpPr>
        <xdr:cNvPr id="260" name="テキスト ボックス 259"/>
        <xdr:cNvSpPr txBox="1"/>
      </xdr:nvSpPr>
      <xdr:spPr>
        <a:xfrm>
          <a:off x="12623800" y="9814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4380" cy="259080"/>
    <xdr:sp macro="" textlink="">
      <xdr:nvSpPr>
        <xdr:cNvPr id="262" name="テキスト ボックス 261"/>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4380" cy="259080"/>
    <xdr:sp macro="" textlink="">
      <xdr:nvSpPr>
        <xdr:cNvPr id="263" name="テキスト ボックス 262"/>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4380" cy="259080"/>
    <xdr:sp macro="" textlink="">
      <xdr:nvSpPr>
        <xdr:cNvPr id="265" name="テキスト ボックス 264"/>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38100</xdr:rowOff>
    </xdr:from>
    <xdr:to xmlns:xdr="http://schemas.openxmlformats.org/drawingml/2006/spreadsheetDrawing">
      <xdr:col>82</xdr:col>
      <xdr:colOff>158750</xdr:colOff>
      <xdr:row>54</xdr:row>
      <xdr:rowOff>139700</xdr:rowOff>
    </xdr:to>
    <xdr:sp macro="" textlink="">
      <xdr:nvSpPr>
        <xdr:cNvPr id="266" name="楕円 265"/>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54610</xdr:rowOff>
    </xdr:from>
    <xdr:ext cx="762000" cy="251460"/>
    <xdr:sp macro="" textlink="">
      <xdr:nvSpPr>
        <xdr:cNvPr id="267" name="その他該当値テキスト"/>
        <xdr:cNvSpPr txBox="1"/>
      </xdr:nvSpPr>
      <xdr:spPr>
        <a:xfrm>
          <a:off x="16598900" y="914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146050</xdr:rowOff>
    </xdr:from>
    <xdr:to xmlns:xdr="http://schemas.openxmlformats.org/drawingml/2006/spreadsheetDrawing">
      <xdr:col>78</xdr:col>
      <xdr:colOff>120650</xdr:colOff>
      <xdr:row>56</xdr:row>
      <xdr:rowOff>76200</xdr:rowOff>
    </xdr:to>
    <xdr:sp macro="" textlink="">
      <xdr:nvSpPr>
        <xdr:cNvPr id="268" name="楕円 267"/>
        <xdr:cNvSpPr/>
      </xdr:nvSpPr>
      <xdr:spPr>
        <a:xfrm>
          <a:off x="15621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60960</xdr:rowOff>
    </xdr:from>
    <xdr:ext cx="736600" cy="259080"/>
    <xdr:sp macro="" textlink="">
      <xdr:nvSpPr>
        <xdr:cNvPr id="269" name="テキスト ボックス 268"/>
        <xdr:cNvSpPr txBox="1"/>
      </xdr:nvSpPr>
      <xdr:spPr>
        <a:xfrm>
          <a:off x="15290800" y="9662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146050</xdr:rowOff>
    </xdr:from>
    <xdr:to xmlns:xdr="http://schemas.openxmlformats.org/drawingml/2006/spreadsheetDrawing">
      <xdr:col>74</xdr:col>
      <xdr:colOff>31750</xdr:colOff>
      <xdr:row>56</xdr:row>
      <xdr:rowOff>76200</xdr:rowOff>
    </xdr:to>
    <xdr:sp macro="" textlink="">
      <xdr:nvSpPr>
        <xdr:cNvPr id="270" name="楕円 269"/>
        <xdr:cNvSpPr/>
      </xdr:nvSpPr>
      <xdr:spPr>
        <a:xfrm>
          <a:off x="14732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86360</xdr:rowOff>
    </xdr:from>
    <xdr:ext cx="762000" cy="251460"/>
    <xdr:sp macro="" textlink="">
      <xdr:nvSpPr>
        <xdr:cNvPr id="271" name="テキスト ボックス 270"/>
        <xdr:cNvSpPr txBox="1"/>
      </xdr:nvSpPr>
      <xdr:spPr>
        <a:xfrm>
          <a:off x="14401800" y="9344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0</xdr:rowOff>
    </xdr:from>
    <xdr:to xmlns:xdr="http://schemas.openxmlformats.org/drawingml/2006/spreadsheetDrawing">
      <xdr:col>69</xdr:col>
      <xdr:colOff>142875</xdr:colOff>
      <xdr:row>56</xdr:row>
      <xdr:rowOff>101600</xdr:rowOff>
    </xdr:to>
    <xdr:sp macro="" textlink="">
      <xdr:nvSpPr>
        <xdr:cNvPr id="272" name="楕円 271"/>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111760</xdr:rowOff>
    </xdr:from>
    <xdr:ext cx="754380" cy="251460"/>
    <xdr:sp macro="" textlink="">
      <xdr:nvSpPr>
        <xdr:cNvPr id="273" name="テキスト ボックス 272"/>
        <xdr:cNvSpPr txBox="1"/>
      </xdr:nvSpPr>
      <xdr:spPr>
        <a:xfrm>
          <a:off x="13512800" y="93700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50800</xdr:rowOff>
    </xdr:from>
    <xdr:to xmlns:xdr="http://schemas.openxmlformats.org/drawingml/2006/spreadsheetDrawing">
      <xdr:col>65</xdr:col>
      <xdr:colOff>53975</xdr:colOff>
      <xdr:row>56</xdr:row>
      <xdr:rowOff>152400</xdr:rowOff>
    </xdr:to>
    <xdr:sp macro="" textlink="">
      <xdr:nvSpPr>
        <xdr:cNvPr id="274" name="楕円 273"/>
        <xdr:cNvSpPr/>
      </xdr:nvSpPr>
      <xdr:spPr>
        <a:xfrm>
          <a:off x="12954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162560</xdr:rowOff>
    </xdr:from>
    <xdr:ext cx="762000" cy="259080"/>
    <xdr:sp macro="" textlink="">
      <xdr:nvSpPr>
        <xdr:cNvPr id="275" name="テキスト ボックス 274"/>
        <xdr:cNvSpPr txBox="1"/>
      </xdr:nvSpPr>
      <xdr:spPr>
        <a:xfrm>
          <a:off x="12623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補助費等については、前年度と比較すると０．３ポイント減となっており、類似団体と比較すると上回る結果となっています。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病院事業や一部事務組合等への負担が多額となっていることから、今後とも、経営基盤強化等に則った計画の策定と着実な執行を求め、負担額の縮減に努めます。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また、各種団体に対する補助金等の適正化についても、継続的に取り組んで行きます。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0830" cy="225425"/>
    <xdr:sp macro="" textlink="">
      <xdr:nvSpPr>
        <xdr:cNvPr id="287" name="テキスト ボックス 286"/>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0380" cy="251460"/>
    <xdr:sp macro="" textlink="">
      <xdr:nvSpPr>
        <xdr:cNvPr id="289" name="テキスト ボックス 288"/>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290" name="直線コネクタ 289"/>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500380" cy="251460"/>
    <xdr:sp macro="" textlink="">
      <xdr:nvSpPr>
        <xdr:cNvPr id="291" name="テキスト ボックス 290"/>
        <xdr:cNvSpPr txBox="1"/>
      </xdr:nvSpPr>
      <xdr:spPr>
        <a:xfrm>
          <a:off x="11938000" y="6842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2" name="直線コネクタ 291"/>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0380" cy="251460"/>
    <xdr:sp macro="" textlink="">
      <xdr:nvSpPr>
        <xdr:cNvPr id="293" name="テキスト ボックス 292"/>
        <xdr:cNvSpPr txBox="1"/>
      </xdr:nvSpPr>
      <xdr:spPr>
        <a:xfrm>
          <a:off x="11938000" y="6271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294" name="直線コネクタ 293"/>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500380" cy="251460"/>
    <xdr:sp macro="" textlink="">
      <xdr:nvSpPr>
        <xdr:cNvPr id="295" name="テキスト ボックス 294"/>
        <xdr:cNvSpPr txBox="1"/>
      </xdr:nvSpPr>
      <xdr:spPr>
        <a:xfrm>
          <a:off x="11938000" y="5699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0380" cy="251460"/>
    <xdr:sp macro="" textlink="">
      <xdr:nvSpPr>
        <xdr:cNvPr id="297" name="テキスト ボックス 296"/>
        <xdr:cNvSpPr txBox="1"/>
      </xdr:nvSpPr>
      <xdr:spPr>
        <a:xfrm>
          <a:off x="11938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12700</xdr:rowOff>
    </xdr:from>
    <xdr:to xmlns:xdr="http://schemas.openxmlformats.org/drawingml/2006/spreadsheetDrawing">
      <xdr:col>82</xdr:col>
      <xdr:colOff>107950</xdr:colOff>
      <xdr:row>40</xdr:row>
      <xdr:rowOff>69850</xdr:rowOff>
    </xdr:to>
    <xdr:cxnSp macro="">
      <xdr:nvCxnSpPr>
        <xdr:cNvPr id="299" name="直線コネクタ 298"/>
        <xdr:cNvCxnSpPr/>
      </xdr:nvCxnSpPr>
      <xdr:spPr>
        <a:xfrm flipV="1">
          <a:off x="16510000" y="567055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41910</xdr:rowOff>
    </xdr:from>
    <xdr:ext cx="762000" cy="251460"/>
    <xdr:sp macro="" textlink="">
      <xdr:nvSpPr>
        <xdr:cNvPr id="300" name="補助費等最小値テキスト"/>
        <xdr:cNvSpPr txBox="1"/>
      </xdr:nvSpPr>
      <xdr:spPr>
        <a:xfrm>
          <a:off x="16598900" y="6899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69850</xdr:rowOff>
    </xdr:from>
    <xdr:to xmlns:xdr="http://schemas.openxmlformats.org/drawingml/2006/spreadsheetDrawing">
      <xdr:col>82</xdr:col>
      <xdr:colOff>196850</xdr:colOff>
      <xdr:row>40</xdr:row>
      <xdr:rowOff>69850</xdr:rowOff>
    </xdr:to>
    <xdr:cxnSp macro="">
      <xdr:nvCxnSpPr>
        <xdr:cNvPr id="301" name="直線コネクタ 300"/>
        <xdr:cNvCxnSpPr/>
      </xdr:nvCxnSpPr>
      <xdr:spPr>
        <a:xfrm>
          <a:off x="16421100" y="692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99060</xdr:rowOff>
    </xdr:from>
    <xdr:ext cx="762000" cy="251460"/>
    <xdr:sp macro="" textlink="">
      <xdr:nvSpPr>
        <xdr:cNvPr id="302" name="補助費等最大値テキスト"/>
        <xdr:cNvSpPr txBox="1"/>
      </xdr:nvSpPr>
      <xdr:spPr>
        <a:xfrm>
          <a:off x="16598900" y="5414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12700</xdr:rowOff>
    </xdr:from>
    <xdr:to xmlns:xdr="http://schemas.openxmlformats.org/drawingml/2006/spreadsheetDrawing">
      <xdr:col>82</xdr:col>
      <xdr:colOff>196850</xdr:colOff>
      <xdr:row>33</xdr:row>
      <xdr:rowOff>12700</xdr:rowOff>
    </xdr:to>
    <xdr:cxnSp macro="">
      <xdr:nvCxnSpPr>
        <xdr:cNvPr id="303" name="直線コネクタ 302"/>
        <xdr:cNvCxnSpPr/>
      </xdr:nvCxnSpPr>
      <xdr:spPr>
        <a:xfrm>
          <a:off x="16421100" y="567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161290</xdr:rowOff>
    </xdr:from>
    <xdr:to xmlns:xdr="http://schemas.openxmlformats.org/drawingml/2006/spreadsheetDrawing">
      <xdr:col>82</xdr:col>
      <xdr:colOff>107950</xdr:colOff>
      <xdr:row>37</xdr:row>
      <xdr:rowOff>6985</xdr:rowOff>
    </xdr:to>
    <xdr:cxnSp macro="">
      <xdr:nvCxnSpPr>
        <xdr:cNvPr id="304" name="直線コネクタ 303"/>
        <xdr:cNvCxnSpPr/>
      </xdr:nvCxnSpPr>
      <xdr:spPr>
        <a:xfrm flipV="1">
          <a:off x="15671800" y="63334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24130</xdr:rowOff>
    </xdr:from>
    <xdr:ext cx="762000" cy="259080"/>
    <xdr:sp macro="" textlink="">
      <xdr:nvSpPr>
        <xdr:cNvPr id="305" name="補助費等平均値テキスト"/>
        <xdr:cNvSpPr txBox="1"/>
      </xdr:nvSpPr>
      <xdr:spPr>
        <a:xfrm>
          <a:off x="16598900" y="6024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xdr:rowOff>
    </xdr:from>
    <xdr:to xmlns:xdr="http://schemas.openxmlformats.org/drawingml/2006/spreadsheetDrawing">
      <xdr:col>82</xdr:col>
      <xdr:colOff>158750</xdr:colOff>
      <xdr:row>36</xdr:row>
      <xdr:rowOff>109220</xdr:rowOff>
    </xdr:to>
    <xdr:sp macro="" textlink="">
      <xdr:nvSpPr>
        <xdr:cNvPr id="306" name="フローチャート: 判断 305"/>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98425</xdr:rowOff>
    </xdr:from>
    <xdr:to xmlns:xdr="http://schemas.openxmlformats.org/drawingml/2006/spreadsheetDrawing">
      <xdr:col>78</xdr:col>
      <xdr:colOff>69850</xdr:colOff>
      <xdr:row>37</xdr:row>
      <xdr:rowOff>6985</xdr:rowOff>
    </xdr:to>
    <xdr:cxnSp macro="">
      <xdr:nvCxnSpPr>
        <xdr:cNvPr id="307" name="直線コネクタ 306"/>
        <xdr:cNvCxnSpPr/>
      </xdr:nvCxnSpPr>
      <xdr:spPr>
        <a:xfrm>
          <a:off x="14782800" y="627062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167640</xdr:rowOff>
    </xdr:from>
    <xdr:to xmlns:xdr="http://schemas.openxmlformats.org/drawingml/2006/spreadsheetDrawing">
      <xdr:col>78</xdr:col>
      <xdr:colOff>120650</xdr:colOff>
      <xdr:row>36</xdr:row>
      <xdr:rowOff>97790</xdr:rowOff>
    </xdr:to>
    <xdr:sp macro="" textlink="">
      <xdr:nvSpPr>
        <xdr:cNvPr id="308" name="フローチャート: 判断 307"/>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107950</xdr:rowOff>
    </xdr:from>
    <xdr:ext cx="736600" cy="259080"/>
    <xdr:sp macro="" textlink="">
      <xdr:nvSpPr>
        <xdr:cNvPr id="309" name="テキスト ボックス 308"/>
        <xdr:cNvSpPr txBox="1"/>
      </xdr:nvSpPr>
      <xdr:spPr>
        <a:xfrm>
          <a:off x="15290800" y="5937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149860</xdr:rowOff>
    </xdr:from>
    <xdr:to xmlns:xdr="http://schemas.openxmlformats.org/drawingml/2006/spreadsheetDrawing">
      <xdr:col>73</xdr:col>
      <xdr:colOff>180975</xdr:colOff>
      <xdr:row>36</xdr:row>
      <xdr:rowOff>98425</xdr:rowOff>
    </xdr:to>
    <xdr:cxnSp macro="">
      <xdr:nvCxnSpPr>
        <xdr:cNvPr id="310" name="直線コネクタ 309"/>
        <xdr:cNvCxnSpPr/>
      </xdr:nvCxnSpPr>
      <xdr:spPr>
        <a:xfrm>
          <a:off x="13893800" y="615061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161925</xdr:rowOff>
    </xdr:from>
    <xdr:to xmlns:xdr="http://schemas.openxmlformats.org/drawingml/2006/spreadsheetDrawing">
      <xdr:col>74</xdr:col>
      <xdr:colOff>31750</xdr:colOff>
      <xdr:row>36</xdr:row>
      <xdr:rowOff>92075</xdr:rowOff>
    </xdr:to>
    <xdr:sp macro="" textlink="">
      <xdr:nvSpPr>
        <xdr:cNvPr id="311" name="フローチャート: 判断 310"/>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102235</xdr:rowOff>
    </xdr:from>
    <xdr:ext cx="762000" cy="258445"/>
    <xdr:sp macro="" textlink="">
      <xdr:nvSpPr>
        <xdr:cNvPr id="312" name="テキスト ボックス 311"/>
        <xdr:cNvSpPr txBox="1"/>
      </xdr:nvSpPr>
      <xdr:spPr>
        <a:xfrm>
          <a:off x="14401800" y="5931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149860</xdr:rowOff>
    </xdr:from>
    <xdr:to xmlns:xdr="http://schemas.openxmlformats.org/drawingml/2006/spreadsheetDrawing">
      <xdr:col>69</xdr:col>
      <xdr:colOff>92075</xdr:colOff>
      <xdr:row>35</xdr:row>
      <xdr:rowOff>155575</xdr:rowOff>
    </xdr:to>
    <xdr:cxnSp macro="">
      <xdr:nvCxnSpPr>
        <xdr:cNvPr id="313" name="直線コネクタ 312"/>
        <xdr:cNvCxnSpPr/>
      </xdr:nvCxnSpPr>
      <xdr:spPr>
        <a:xfrm flipV="1">
          <a:off x="13004800" y="61506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24765</xdr:rowOff>
    </xdr:from>
    <xdr:to xmlns:xdr="http://schemas.openxmlformats.org/drawingml/2006/spreadsheetDrawing">
      <xdr:col>69</xdr:col>
      <xdr:colOff>142875</xdr:colOff>
      <xdr:row>35</xdr:row>
      <xdr:rowOff>126365</xdr:rowOff>
    </xdr:to>
    <xdr:sp macro="" textlink="">
      <xdr:nvSpPr>
        <xdr:cNvPr id="314" name="フローチャート: 判断 313"/>
        <xdr:cNvSpPr/>
      </xdr:nvSpPr>
      <xdr:spPr>
        <a:xfrm>
          <a:off x="13843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136525</xdr:rowOff>
    </xdr:from>
    <xdr:ext cx="754380" cy="258445"/>
    <xdr:sp macro="" textlink="">
      <xdr:nvSpPr>
        <xdr:cNvPr id="315" name="テキスト ボックス 314"/>
        <xdr:cNvSpPr txBox="1"/>
      </xdr:nvSpPr>
      <xdr:spPr>
        <a:xfrm>
          <a:off x="13512800" y="579437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30480</xdr:rowOff>
    </xdr:from>
    <xdr:to xmlns:xdr="http://schemas.openxmlformats.org/drawingml/2006/spreadsheetDrawing">
      <xdr:col>65</xdr:col>
      <xdr:colOff>53975</xdr:colOff>
      <xdr:row>35</xdr:row>
      <xdr:rowOff>132080</xdr:rowOff>
    </xdr:to>
    <xdr:sp macro="" textlink="">
      <xdr:nvSpPr>
        <xdr:cNvPr id="316" name="フローチャート: 判断 315"/>
        <xdr:cNvSpPr/>
      </xdr:nvSpPr>
      <xdr:spPr>
        <a:xfrm>
          <a:off x="12954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142240</xdr:rowOff>
    </xdr:from>
    <xdr:ext cx="762000" cy="259080"/>
    <xdr:sp macro="" textlink="">
      <xdr:nvSpPr>
        <xdr:cNvPr id="317" name="テキスト ボックス 316"/>
        <xdr:cNvSpPr txBox="1"/>
      </xdr:nvSpPr>
      <xdr:spPr>
        <a:xfrm>
          <a:off x="12623800" y="5800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4380" cy="259080"/>
    <xdr:sp macro="" textlink="">
      <xdr:nvSpPr>
        <xdr:cNvPr id="319" name="テキスト ボックス 318"/>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4380" cy="259080"/>
    <xdr:sp macro="" textlink="">
      <xdr:nvSpPr>
        <xdr:cNvPr id="320" name="テキスト ボックス 319"/>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4380" cy="259080"/>
    <xdr:sp macro="" textlink="">
      <xdr:nvSpPr>
        <xdr:cNvPr id="322" name="テキスト ボックス 321"/>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110490</xdr:rowOff>
    </xdr:from>
    <xdr:to xmlns:xdr="http://schemas.openxmlformats.org/drawingml/2006/spreadsheetDrawing">
      <xdr:col>82</xdr:col>
      <xdr:colOff>158750</xdr:colOff>
      <xdr:row>37</xdr:row>
      <xdr:rowOff>40640</xdr:rowOff>
    </xdr:to>
    <xdr:sp macro="" textlink="">
      <xdr:nvSpPr>
        <xdr:cNvPr id="323" name="楕円 322"/>
        <xdr:cNvSpPr/>
      </xdr:nvSpPr>
      <xdr:spPr>
        <a:xfrm>
          <a:off x="16459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82550</xdr:rowOff>
    </xdr:from>
    <xdr:ext cx="762000" cy="259080"/>
    <xdr:sp macro="" textlink="">
      <xdr:nvSpPr>
        <xdr:cNvPr id="324" name="補助費等該当値テキスト"/>
        <xdr:cNvSpPr txBox="1"/>
      </xdr:nvSpPr>
      <xdr:spPr>
        <a:xfrm>
          <a:off x="16598900" y="625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127635</xdr:rowOff>
    </xdr:from>
    <xdr:to xmlns:xdr="http://schemas.openxmlformats.org/drawingml/2006/spreadsheetDrawing">
      <xdr:col>78</xdr:col>
      <xdr:colOff>120650</xdr:colOff>
      <xdr:row>37</xdr:row>
      <xdr:rowOff>57785</xdr:rowOff>
    </xdr:to>
    <xdr:sp macro="" textlink="">
      <xdr:nvSpPr>
        <xdr:cNvPr id="325" name="楕円 324"/>
        <xdr:cNvSpPr/>
      </xdr:nvSpPr>
      <xdr:spPr>
        <a:xfrm>
          <a:off x="156210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42545</xdr:rowOff>
    </xdr:from>
    <xdr:ext cx="736600" cy="251460"/>
    <xdr:sp macro="" textlink="">
      <xdr:nvSpPr>
        <xdr:cNvPr id="326" name="テキスト ボックス 325"/>
        <xdr:cNvSpPr txBox="1"/>
      </xdr:nvSpPr>
      <xdr:spPr>
        <a:xfrm>
          <a:off x="15290800" y="638619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47625</xdr:rowOff>
    </xdr:from>
    <xdr:to xmlns:xdr="http://schemas.openxmlformats.org/drawingml/2006/spreadsheetDrawing">
      <xdr:col>74</xdr:col>
      <xdr:colOff>31750</xdr:colOff>
      <xdr:row>36</xdr:row>
      <xdr:rowOff>149225</xdr:rowOff>
    </xdr:to>
    <xdr:sp macro="" textlink="">
      <xdr:nvSpPr>
        <xdr:cNvPr id="327" name="楕円 326"/>
        <xdr:cNvSpPr/>
      </xdr:nvSpPr>
      <xdr:spPr>
        <a:xfrm>
          <a:off x="14732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133985</xdr:rowOff>
    </xdr:from>
    <xdr:ext cx="762000" cy="251460"/>
    <xdr:sp macro="" textlink="">
      <xdr:nvSpPr>
        <xdr:cNvPr id="328" name="テキスト ボックス 327"/>
        <xdr:cNvSpPr txBox="1"/>
      </xdr:nvSpPr>
      <xdr:spPr>
        <a:xfrm>
          <a:off x="14401800" y="63061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99060</xdr:rowOff>
    </xdr:from>
    <xdr:to xmlns:xdr="http://schemas.openxmlformats.org/drawingml/2006/spreadsheetDrawing">
      <xdr:col>69</xdr:col>
      <xdr:colOff>142875</xdr:colOff>
      <xdr:row>36</xdr:row>
      <xdr:rowOff>29210</xdr:rowOff>
    </xdr:to>
    <xdr:sp macro="" textlink="">
      <xdr:nvSpPr>
        <xdr:cNvPr id="329" name="楕円 328"/>
        <xdr:cNvSpPr/>
      </xdr:nvSpPr>
      <xdr:spPr>
        <a:xfrm>
          <a:off x="13843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13970</xdr:rowOff>
    </xdr:from>
    <xdr:ext cx="754380" cy="259080"/>
    <xdr:sp macro="" textlink="">
      <xdr:nvSpPr>
        <xdr:cNvPr id="330" name="テキスト ボックス 329"/>
        <xdr:cNvSpPr txBox="1"/>
      </xdr:nvSpPr>
      <xdr:spPr>
        <a:xfrm>
          <a:off x="13512800" y="61861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104775</xdr:rowOff>
    </xdr:from>
    <xdr:to xmlns:xdr="http://schemas.openxmlformats.org/drawingml/2006/spreadsheetDrawing">
      <xdr:col>65</xdr:col>
      <xdr:colOff>53975</xdr:colOff>
      <xdr:row>36</xdr:row>
      <xdr:rowOff>34925</xdr:rowOff>
    </xdr:to>
    <xdr:sp macro="" textlink="">
      <xdr:nvSpPr>
        <xdr:cNvPr id="331" name="楕円 330"/>
        <xdr:cNvSpPr/>
      </xdr:nvSpPr>
      <xdr:spPr>
        <a:xfrm>
          <a:off x="12954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19685</xdr:rowOff>
    </xdr:from>
    <xdr:ext cx="762000" cy="251460"/>
    <xdr:sp macro="" textlink="">
      <xdr:nvSpPr>
        <xdr:cNvPr id="332" name="テキスト ボックス 331"/>
        <xdr:cNvSpPr txBox="1"/>
      </xdr:nvSpPr>
      <xdr:spPr>
        <a:xfrm>
          <a:off x="12623800" y="61918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前年度と比較すると１．３ポイント増加しており、類似団体平均をわずかに上回っています。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財政運営の健全化のために、更なる地方債管理の適正化に努めます。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0830" cy="225425"/>
    <xdr:sp macro="" textlink="">
      <xdr:nvSpPr>
        <xdr:cNvPr id="344" name="テキスト ボックス 343"/>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0380" cy="251460"/>
    <xdr:sp macro="" textlink="">
      <xdr:nvSpPr>
        <xdr:cNvPr id="346" name="テキスト ボックス 345"/>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127000</xdr:rowOff>
    </xdr:from>
    <xdr:to xmlns:xdr="http://schemas.openxmlformats.org/drawingml/2006/spreadsheetDrawing">
      <xdr:col>26</xdr:col>
      <xdr:colOff>184150</xdr:colOff>
      <xdr:row>80</xdr:row>
      <xdr:rowOff>127000</xdr:rowOff>
    </xdr:to>
    <xdr:cxnSp macro="">
      <xdr:nvCxnSpPr>
        <xdr:cNvPr id="347" name="直線コネクタ 346"/>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156210</xdr:rowOff>
    </xdr:from>
    <xdr:ext cx="500380" cy="251460"/>
    <xdr:sp macro="" textlink="">
      <xdr:nvSpPr>
        <xdr:cNvPr id="348" name="テキスト ボックス 347"/>
        <xdr:cNvSpPr txBox="1"/>
      </xdr:nvSpPr>
      <xdr:spPr>
        <a:xfrm>
          <a:off x="254000" y="13700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9" name="直線コネクタ 34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0380" cy="251460"/>
    <xdr:sp macro="" textlink="">
      <xdr:nvSpPr>
        <xdr:cNvPr id="350" name="テキスト ボックス 349"/>
        <xdr:cNvSpPr txBox="1"/>
      </xdr:nvSpPr>
      <xdr:spPr>
        <a:xfrm>
          <a:off x="254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12700</xdr:rowOff>
    </xdr:from>
    <xdr:to xmlns:xdr="http://schemas.openxmlformats.org/drawingml/2006/spreadsheetDrawing">
      <xdr:col>26</xdr:col>
      <xdr:colOff>184150</xdr:colOff>
      <xdr:row>74</xdr:row>
      <xdr:rowOff>12700</xdr:rowOff>
    </xdr:to>
    <xdr:cxnSp macro="">
      <xdr:nvCxnSpPr>
        <xdr:cNvPr id="351" name="直線コネクタ 350"/>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41910</xdr:rowOff>
    </xdr:from>
    <xdr:ext cx="500380" cy="251460"/>
    <xdr:sp macro="" textlink="">
      <xdr:nvSpPr>
        <xdr:cNvPr id="352" name="テキスト ボックス 351"/>
        <xdr:cNvSpPr txBox="1"/>
      </xdr:nvSpPr>
      <xdr:spPr>
        <a:xfrm>
          <a:off x="254000" y="12557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0380" cy="251460"/>
    <xdr:sp macro="" textlink="">
      <xdr:nvSpPr>
        <xdr:cNvPr id="354" name="テキスト ボックス 353"/>
        <xdr:cNvSpPr txBox="1"/>
      </xdr:nvSpPr>
      <xdr:spPr>
        <a:xfrm>
          <a:off x="254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81280</xdr:rowOff>
    </xdr:from>
    <xdr:to xmlns:xdr="http://schemas.openxmlformats.org/drawingml/2006/spreadsheetDrawing">
      <xdr:col>24</xdr:col>
      <xdr:colOff>25400</xdr:colOff>
      <xdr:row>80</xdr:row>
      <xdr:rowOff>167005</xdr:rowOff>
    </xdr:to>
    <xdr:cxnSp macro="">
      <xdr:nvCxnSpPr>
        <xdr:cNvPr id="356" name="直線コネクタ 355"/>
        <xdr:cNvCxnSpPr/>
      </xdr:nvCxnSpPr>
      <xdr:spPr>
        <a:xfrm flipV="1">
          <a:off x="4826000" y="12597130"/>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139065</xdr:rowOff>
    </xdr:from>
    <xdr:ext cx="762000" cy="259080"/>
    <xdr:sp macro="" textlink="">
      <xdr:nvSpPr>
        <xdr:cNvPr id="357" name="公債費最小値テキスト"/>
        <xdr:cNvSpPr txBox="1"/>
      </xdr:nvSpPr>
      <xdr:spPr>
        <a:xfrm>
          <a:off x="4914900" y="1385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167005</xdr:rowOff>
    </xdr:from>
    <xdr:to xmlns:xdr="http://schemas.openxmlformats.org/drawingml/2006/spreadsheetDrawing">
      <xdr:col>24</xdr:col>
      <xdr:colOff>114300</xdr:colOff>
      <xdr:row>80</xdr:row>
      <xdr:rowOff>167005</xdr:rowOff>
    </xdr:to>
    <xdr:cxnSp macro="">
      <xdr:nvCxnSpPr>
        <xdr:cNvPr id="358" name="直線コネクタ 357"/>
        <xdr:cNvCxnSpPr/>
      </xdr:nvCxnSpPr>
      <xdr:spPr>
        <a:xfrm>
          <a:off x="4737100" y="1388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167640</xdr:rowOff>
    </xdr:from>
    <xdr:ext cx="762000" cy="251460"/>
    <xdr:sp macro="" textlink="">
      <xdr:nvSpPr>
        <xdr:cNvPr id="359" name="公債費最大値テキスト"/>
        <xdr:cNvSpPr txBox="1"/>
      </xdr:nvSpPr>
      <xdr:spPr>
        <a:xfrm>
          <a:off x="4914900" y="12340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81280</xdr:rowOff>
    </xdr:from>
    <xdr:to xmlns:xdr="http://schemas.openxmlformats.org/drawingml/2006/spreadsheetDrawing">
      <xdr:col>24</xdr:col>
      <xdr:colOff>114300</xdr:colOff>
      <xdr:row>73</xdr:row>
      <xdr:rowOff>81280</xdr:rowOff>
    </xdr:to>
    <xdr:cxnSp macro="">
      <xdr:nvCxnSpPr>
        <xdr:cNvPr id="360" name="直線コネクタ 359"/>
        <xdr:cNvCxnSpPr/>
      </xdr:nvCxnSpPr>
      <xdr:spPr>
        <a:xfrm>
          <a:off x="4737100" y="1259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86995</xdr:rowOff>
    </xdr:from>
    <xdr:to xmlns:xdr="http://schemas.openxmlformats.org/drawingml/2006/spreadsheetDrawing">
      <xdr:col>24</xdr:col>
      <xdr:colOff>25400</xdr:colOff>
      <xdr:row>76</xdr:row>
      <xdr:rowOff>161290</xdr:rowOff>
    </xdr:to>
    <xdr:cxnSp macro="">
      <xdr:nvCxnSpPr>
        <xdr:cNvPr id="361" name="直線コネクタ 360"/>
        <xdr:cNvCxnSpPr/>
      </xdr:nvCxnSpPr>
      <xdr:spPr>
        <a:xfrm>
          <a:off x="3987800" y="1311719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35560</xdr:rowOff>
    </xdr:from>
    <xdr:ext cx="762000" cy="259080"/>
    <xdr:sp macro="" textlink="">
      <xdr:nvSpPr>
        <xdr:cNvPr id="362" name="公債費平均値テキスト"/>
        <xdr:cNvSpPr txBox="1"/>
      </xdr:nvSpPr>
      <xdr:spPr>
        <a:xfrm>
          <a:off x="4914900" y="12894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19050</xdr:rowOff>
    </xdr:from>
    <xdr:to xmlns:xdr="http://schemas.openxmlformats.org/drawingml/2006/spreadsheetDrawing">
      <xdr:col>24</xdr:col>
      <xdr:colOff>76200</xdr:colOff>
      <xdr:row>76</xdr:row>
      <xdr:rowOff>120650</xdr:rowOff>
    </xdr:to>
    <xdr:sp macro="" textlink="">
      <xdr:nvSpPr>
        <xdr:cNvPr id="363" name="フローチャート: 判断 362"/>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86995</xdr:rowOff>
    </xdr:from>
    <xdr:to xmlns:xdr="http://schemas.openxmlformats.org/drawingml/2006/spreadsheetDrawing">
      <xdr:col>19</xdr:col>
      <xdr:colOff>187325</xdr:colOff>
      <xdr:row>76</xdr:row>
      <xdr:rowOff>144145</xdr:rowOff>
    </xdr:to>
    <xdr:cxnSp macro="">
      <xdr:nvCxnSpPr>
        <xdr:cNvPr id="364" name="直線コネクタ 363"/>
        <xdr:cNvCxnSpPr/>
      </xdr:nvCxnSpPr>
      <xdr:spPr>
        <a:xfrm flipV="1">
          <a:off x="3098800" y="1311719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161925</xdr:rowOff>
    </xdr:from>
    <xdr:to xmlns:xdr="http://schemas.openxmlformats.org/drawingml/2006/spreadsheetDrawing">
      <xdr:col>20</xdr:col>
      <xdr:colOff>38100</xdr:colOff>
      <xdr:row>76</xdr:row>
      <xdr:rowOff>92075</xdr:rowOff>
    </xdr:to>
    <xdr:sp macro="" textlink="">
      <xdr:nvSpPr>
        <xdr:cNvPr id="365" name="フローチャート: 判断 364"/>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102235</xdr:rowOff>
    </xdr:from>
    <xdr:ext cx="728980" cy="258445"/>
    <xdr:sp macro="" textlink="">
      <xdr:nvSpPr>
        <xdr:cNvPr id="366" name="テキスト ボックス 365"/>
        <xdr:cNvSpPr txBox="1"/>
      </xdr:nvSpPr>
      <xdr:spPr>
        <a:xfrm>
          <a:off x="3606800" y="12789535"/>
          <a:ext cx="7289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144145</xdr:rowOff>
    </xdr:from>
    <xdr:to xmlns:xdr="http://schemas.openxmlformats.org/drawingml/2006/spreadsheetDrawing">
      <xdr:col>15</xdr:col>
      <xdr:colOff>98425</xdr:colOff>
      <xdr:row>76</xdr:row>
      <xdr:rowOff>155575</xdr:rowOff>
    </xdr:to>
    <xdr:cxnSp macro="">
      <xdr:nvCxnSpPr>
        <xdr:cNvPr id="367" name="直線コネクタ 366"/>
        <xdr:cNvCxnSpPr/>
      </xdr:nvCxnSpPr>
      <xdr:spPr>
        <a:xfrm flipV="1">
          <a:off x="2209800" y="131743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53340</xdr:rowOff>
    </xdr:from>
    <xdr:to xmlns:xdr="http://schemas.openxmlformats.org/drawingml/2006/spreadsheetDrawing">
      <xdr:col>15</xdr:col>
      <xdr:colOff>149225</xdr:colOff>
      <xdr:row>76</xdr:row>
      <xdr:rowOff>154940</xdr:rowOff>
    </xdr:to>
    <xdr:sp macro="" textlink="">
      <xdr:nvSpPr>
        <xdr:cNvPr id="368" name="フローチャート: 判断 367"/>
        <xdr:cNvSpPr/>
      </xdr:nvSpPr>
      <xdr:spPr>
        <a:xfrm>
          <a:off x="3048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165100</xdr:rowOff>
    </xdr:from>
    <xdr:ext cx="762000" cy="259080"/>
    <xdr:sp macro="" textlink="">
      <xdr:nvSpPr>
        <xdr:cNvPr id="369" name="テキスト ボックス 368"/>
        <xdr:cNvSpPr txBox="1"/>
      </xdr:nvSpPr>
      <xdr:spPr>
        <a:xfrm>
          <a:off x="2717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155575</xdr:rowOff>
    </xdr:from>
    <xdr:to xmlns:xdr="http://schemas.openxmlformats.org/drawingml/2006/spreadsheetDrawing">
      <xdr:col>11</xdr:col>
      <xdr:colOff>9525</xdr:colOff>
      <xdr:row>76</xdr:row>
      <xdr:rowOff>161290</xdr:rowOff>
    </xdr:to>
    <xdr:cxnSp macro="">
      <xdr:nvCxnSpPr>
        <xdr:cNvPr id="370" name="直線コネクタ 369"/>
        <xdr:cNvCxnSpPr/>
      </xdr:nvCxnSpPr>
      <xdr:spPr>
        <a:xfrm flipV="1">
          <a:off x="1320800" y="131857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59055</xdr:rowOff>
    </xdr:from>
    <xdr:to xmlns:xdr="http://schemas.openxmlformats.org/drawingml/2006/spreadsheetDrawing">
      <xdr:col>11</xdr:col>
      <xdr:colOff>60325</xdr:colOff>
      <xdr:row>76</xdr:row>
      <xdr:rowOff>160655</xdr:rowOff>
    </xdr:to>
    <xdr:sp macro="" textlink="">
      <xdr:nvSpPr>
        <xdr:cNvPr id="371" name="フローチャート: 判断 370"/>
        <xdr:cNvSpPr/>
      </xdr:nvSpPr>
      <xdr:spPr>
        <a:xfrm>
          <a:off x="2159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170815</xdr:rowOff>
    </xdr:from>
    <xdr:ext cx="754380" cy="258445"/>
    <xdr:sp macro="" textlink="">
      <xdr:nvSpPr>
        <xdr:cNvPr id="372" name="テキスト ボックス 371"/>
        <xdr:cNvSpPr txBox="1"/>
      </xdr:nvSpPr>
      <xdr:spPr>
        <a:xfrm>
          <a:off x="1828800" y="1285811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87630</xdr:rowOff>
    </xdr:from>
    <xdr:to xmlns:xdr="http://schemas.openxmlformats.org/drawingml/2006/spreadsheetDrawing">
      <xdr:col>6</xdr:col>
      <xdr:colOff>171450</xdr:colOff>
      <xdr:row>77</xdr:row>
      <xdr:rowOff>17780</xdr:rowOff>
    </xdr:to>
    <xdr:sp macro="" textlink="">
      <xdr:nvSpPr>
        <xdr:cNvPr id="373" name="フローチャート: 判断 372"/>
        <xdr:cNvSpPr/>
      </xdr:nvSpPr>
      <xdr:spPr>
        <a:xfrm>
          <a:off x="1270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27940</xdr:rowOff>
    </xdr:from>
    <xdr:ext cx="754380" cy="259080"/>
    <xdr:sp macro="" textlink="">
      <xdr:nvSpPr>
        <xdr:cNvPr id="374" name="テキスト ボックス 373"/>
        <xdr:cNvSpPr txBox="1"/>
      </xdr:nvSpPr>
      <xdr:spPr>
        <a:xfrm>
          <a:off x="939800" y="1288669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5" name="テキスト ボックス 37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6" name="テキスト ボックス 37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4380" cy="259080"/>
    <xdr:sp macro="" textlink="">
      <xdr:nvSpPr>
        <xdr:cNvPr id="377" name="テキスト ボックス 376"/>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8" name="テキスト ボックス 37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9" name="テキスト ボックス 37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110490</xdr:rowOff>
    </xdr:from>
    <xdr:to xmlns:xdr="http://schemas.openxmlformats.org/drawingml/2006/spreadsheetDrawing">
      <xdr:col>24</xdr:col>
      <xdr:colOff>76200</xdr:colOff>
      <xdr:row>77</xdr:row>
      <xdr:rowOff>40640</xdr:rowOff>
    </xdr:to>
    <xdr:sp macro="" textlink="">
      <xdr:nvSpPr>
        <xdr:cNvPr id="380" name="楕円 379"/>
        <xdr:cNvSpPr/>
      </xdr:nvSpPr>
      <xdr:spPr>
        <a:xfrm>
          <a:off x="47752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82550</xdr:rowOff>
    </xdr:from>
    <xdr:ext cx="762000" cy="259080"/>
    <xdr:sp macro="" textlink="">
      <xdr:nvSpPr>
        <xdr:cNvPr id="381" name="公債費該当値テキスト"/>
        <xdr:cNvSpPr txBox="1"/>
      </xdr:nvSpPr>
      <xdr:spPr>
        <a:xfrm>
          <a:off x="4914900" y="1311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36195</xdr:rowOff>
    </xdr:from>
    <xdr:to xmlns:xdr="http://schemas.openxmlformats.org/drawingml/2006/spreadsheetDrawing">
      <xdr:col>20</xdr:col>
      <xdr:colOff>38100</xdr:colOff>
      <xdr:row>76</xdr:row>
      <xdr:rowOff>137795</xdr:rowOff>
    </xdr:to>
    <xdr:sp macro="" textlink="">
      <xdr:nvSpPr>
        <xdr:cNvPr id="382" name="楕円 381"/>
        <xdr:cNvSpPr/>
      </xdr:nvSpPr>
      <xdr:spPr>
        <a:xfrm>
          <a:off x="3937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122555</xdr:rowOff>
    </xdr:from>
    <xdr:ext cx="728980" cy="251460"/>
    <xdr:sp macro="" textlink="">
      <xdr:nvSpPr>
        <xdr:cNvPr id="383" name="テキスト ボックス 382"/>
        <xdr:cNvSpPr txBox="1"/>
      </xdr:nvSpPr>
      <xdr:spPr>
        <a:xfrm>
          <a:off x="3606800" y="13152755"/>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93345</xdr:rowOff>
    </xdr:from>
    <xdr:to xmlns:xdr="http://schemas.openxmlformats.org/drawingml/2006/spreadsheetDrawing">
      <xdr:col>15</xdr:col>
      <xdr:colOff>149225</xdr:colOff>
      <xdr:row>77</xdr:row>
      <xdr:rowOff>23495</xdr:rowOff>
    </xdr:to>
    <xdr:sp macro="" textlink="">
      <xdr:nvSpPr>
        <xdr:cNvPr id="384" name="楕円 383"/>
        <xdr:cNvSpPr/>
      </xdr:nvSpPr>
      <xdr:spPr>
        <a:xfrm>
          <a:off x="3048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8255</xdr:rowOff>
    </xdr:from>
    <xdr:ext cx="762000" cy="251460"/>
    <xdr:sp macro="" textlink="">
      <xdr:nvSpPr>
        <xdr:cNvPr id="385" name="テキスト ボックス 384"/>
        <xdr:cNvSpPr txBox="1"/>
      </xdr:nvSpPr>
      <xdr:spPr>
        <a:xfrm>
          <a:off x="2717800" y="132099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104775</xdr:rowOff>
    </xdr:from>
    <xdr:to xmlns:xdr="http://schemas.openxmlformats.org/drawingml/2006/spreadsheetDrawing">
      <xdr:col>11</xdr:col>
      <xdr:colOff>60325</xdr:colOff>
      <xdr:row>77</xdr:row>
      <xdr:rowOff>34925</xdr:rowOff>
    </xdr:to>
    <xdr:sp macro="" textlink="">
      <xdr:nvSpPr>
        <xdr:cNvPr id="386" name="楕円 385"/>
        <xdr:cNvSpPr/>
      </xdr:nvSpPr>
      <xdr:spPr>
        <a:xfrm>
          <a:off x="2159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19685</xdr:rowOff>
    </xdr:from>
    <xdr:ext cx="754380" cy="251460"/>
    <xdr:sp macro="" textlink="">
      <xdr:nvSpPr>
        <xdr:cNvPr id="387" name="テキスト ボックス 386"/>
        <xdr:cNvSpPr txBox="1"/>
      </xdr:nvSpPr>
      <xdr:spPr>
        <a:xfrm>
          <a:off x="1828800" y="1322133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110490</xdr:rowOff>
    </xdr:from>
    <xdr:to xmlns:xdr="http://schemas.openxmlformats.org/drawingml/2006/spreadsheetDrawing">
      <xdr:col>6</xdr:col>
      <xdr:colOff>171450</xdr:colOff>
      <xdr:row>77</xdr:row>
      <xdr:rowOff>40640</xdr:rowOff>
    </xdr:to>
    <xdr:sp macro="" textlink="">
      <xdr:nvSpPr>
        <xdr:cNvPr id="388" name="楕円 387"/>
        <xdr:cNvSpPr/>
      </xdr:nvSpPr>
      <xdr:spPr>
        <a:xfrm>
          <a:off x="12700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25400</xdr:rowOff>
    </xdr:from>
    <xdr:ext cx="754380" cy="259080"/>
    <xdr:sp macro="" textlink="">
      <xdr:nvSpPr>
        <xdr:cNvPr id="389" name="テキスト ボックス 388"/>
        <xdr:cNvSpPr txBox="1"/>
      </xdr:nvSpPr>
      <xdr:spPr>
        <a:xfrm>
          <a:off x="939800" y="1322705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公債費以外の経常収支比率は、前年度と同程度となっているものの、類似団体と比較すると上回る結果となっています。</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今後も事務事業の改善を進め、更なる効率的な経費執行に努めます。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0830" cy="225425"/>
    <xdr:sp macro="" textlink="">
      <xdr:nvSpPr>
        <xdr:cNvPr id="401" name="テキスト ボックス 400"/>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2" name="直線コネクタ 40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0380" cy="251460"/>
    <xdr:sp macro="" textlink="">
      <xdr:nvSpPr>
        <xdr:cNvPr id="403" name="テキスト ボックス 402"/>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4" name="直線コネクタ 40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0380" cy="259080"/>
    <xdr:sp macro="" textlink="">
      <xdr:nvSpPr>
        <xdr:cNvPr id="405" name="テキスト ボックス 404"/>
        <xdr:cNvSpPr txBox="1"/>
      </xdr:nvSpPr>
      <xdr:spPr>
        <a:xfrm>
          <a:off x="11938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6" name="直線コネクタ 40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0380" cy="259080"/>
    <xdr:sp macro="" textlink="">
      <xdr:nvSpPr>
        <xdr:cNvPr id="407" name="テキスト ボックス 406"/>
        <xdr:cNvSpPr txBox="1"/>
      </xdr:nvSpPr>
      <xdr:spPr>
        <a:xfrm>
          <a:off x="11938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8" name="直線コネクタ 40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0380" cy="251460"/>
    <xdr:sp macro="" textlink="">
      <xdr:nvSpPr>
        <xdr:cNvPr id="409" name="テキスト ボックス 408"/>
        <xdr:cNvSpPr txBox="1"/>
      </xdr:nvSpPr>
      <xdr:spPr>
        <a:xfrm>
          <a:off x="11938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0" name="直線コネクタ 40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0380" cy="259080"/>
    <xdr:sp macro="" textlink="">
      <xdr:nvSpPr>
        <xdr:cNvPr id="411" name="テキスト ボックス 410"/>
        <xdr:cNvSpPr txBox="1"/>
      </xdr:nvSpPr>
      <xdr:spPr>
        <a:xfrm>
          <a:off x="11938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2" name="直線コネクタ 41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0380" cy="259080"/>
    <xdr:sp macro="" textlink="">
      <xdr:nvSpPr>
        <xdr:cNvPr id="413" name="テキスト ボックス 412"/>
        <xdr:cNvSpPr txBox="1"/>
      </xdr:nvSpPr>
      <xdr:spPr>
        <a:xfrm>
          <a:off x="11938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0380" cy="251460"/>
    <xdr:sp macro="" textlink="">
      <xdr:nvSpPr>
        <xdr:cNvPr id="415" name="テキスト ボックス 414"/>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81280</xdr:rowOff>
    </xdr:from>
    <xdr:to xmlns:xdr="http://schemas.openxmlformats.org/drawingml/2006/spreadsheetDrawing">
      <xdr:col>82</xdr:col>
      <xdr:colOff>107950</xdr:colOff>
      <xdr:row>80</xdr:row>
      <xdr:rowOff>43180</xdr:rowOff>
    </xdr:to>
    <xdr:cxnSp macro="">
      <xdr:nvCxnSpPr>
        <xdr:cNvPr id="417" name="直線コネクタ 416"/>
        <xdr:cNvCxnSpPr/>
      </xdr:nvCxnSpPr>
      <xdr:spPr>
        <a:xfrm flipV="1">
          <a:off x="16510000" y="1259713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15240</xdr:rowOff>
    </xdr:from>
    <xdr:ext cx="762000" cy="259080"/>
    <xdr:sp macro="" textlink="">
      <xdr:nvSpPr>
        <xdr:cNvPr id="418" name="公債費以外最小値テキスト"/>
        <xdr:cNvSpPr txBox="1"/>
      </xdr:nvSpPr>
      <xdr:spPr>
        <a:xfrm>
          <a:off x="165989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43180</xdr:rowOff>
    </xdr:from>
    <xdr:to xmlns:xdr="http://schemas.openxmlformats.org/drawingml/2006/spreadsheetDrawing">
      <xdr:col>82</xdr:col>
      <xdr:colOff>196850</xdr:colOff>
      <xdr:row>80</xdr:row>
      <xdr:rowOff>43180</xdr:rowOff>
    </xdr:to>
    <xdr:cxnSp macro="">
      <xdr:nvCxnSpPr>
        <xdr:cNvPr id="419" name="直線コネクタ 418"/>
        <xdr:cNvCxnSpPr/>
      </xdr:nvCxnSpPr>
      <xdr:spPr>
        <a:xfrm>
          <a:off x="16421100" y="1375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167640</xdr:rowOff>
    </xdr:from>
    <xdr:ext cx="762000" cy="251460"/>
    <xdr:sp macro="" textlink="">
      <xdr:nvSpPr>
        <xdr:cNvPr id="420" name="公債費以外最大値テキスト"/>
        <xdr:cNvSpPr txBox="1"/>
      </xdr:nvSpPr>
      <xdr:spPr>
        <a:xfrm>
          <a:off x="16598900" y="12340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81280</xdr:rowOff>
    </xdr:from>
    <xdr:to xmlns:xdr="http://schemas.openxmlformats.org/drawingml/2006/spreadsheetDrawing">
      <xdr:col>82</xdr:col>
      <xdr:colOff>196850</xdr:colOff>
      <xdr:row>73</xdr:row>
      <xdr:rowOff>81280</xdr:rowOff>
    </xdr:to>
    <xdr:cxnSp macro="">
      <xdr:nvCxnSpPr>
        <xdr:cNvPr id="421" name="直線コネクタ 420"/>
        <xdr:cNvCxnSpPr/>
      </xdr:nvCxnSpPr>
      <xdr:spPr>
        <a:xfrm>
          <a:off x="16421100" y="1259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69850</xdr:rowOff>
    </xdr:from>
    <xdr:to xmlns:xdr="http://schemas.openxmlformats.org/drawingml/2006/spreadsheetDrawing">
      <xdr:col>82</xdr:col>
      <xdr:colOff>107950</xdr:colOff>
      <xdr:row>78</xdr:row>
      <xdr:rowOff>73660</xdr:rowOff>
    </xdr:to>
    <xdr:cxnSp macro="">
      <xdr:nvCxnSpPr>
        <xdr:cNvPr id="422" name="直線コネクタ 421"/>
        <xdr:cNvCxnSpPr/>
      </xdr:nvCxnSpPr>
      <xdr:spPr>
        <a:xfrm flipV="1">
          <a:off x="15671800" y="134429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62230</xdr:rowOff>
    </xdr:from>
    <xdr:ext cx="762000" cy="259080"/>
    <xdr:sp macro="" textlink="">
      <xdr:nvSpPr>
        <xdr:cNvPr id="423" name="公債費以外平均値テキスト"/>
        <xdr:cNvSpPr txBox="1"/>
      </xdr:nvSpPr>
      <xdr:spPr>
        <a:xfrm>
          <a:off x="16598900" y="13092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45720</xdr:rowOff>
    </xdr:from>
    <xdr:to xmlns:xdr="http://schemas.openxmlformats.org/drawingml/2006/spreadsheetDrawing">
      <xdr:col>82</xdr:col>
      <xdr:colOff>158750</xdr:colOff>
      <xdr:row>77</xdr:row>
      <xdr:rowOff>147320</xdr:rowOff>
    </xdr:to>
    <xdr:sp macro="" textlink="">
      <xdr:nvSpPr>
        <xdr:cNvPr id="424" name="フローチャート: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73660</xdr:rowOff>
    </xdr:from>
    <xdr:to xmlns:xdr="http://schemas.openxmlformats.org/drawingml/2006/spreadsheetDrawing">
      <xdr:col>78</xdr:col>
      <xdr:colOff>69850</xdr:colOff>
      <xdr:row>78</xdr:row>
      <xdr:rowOff>73660</xdr:rowOff>
    </xdr:to>
    <xdr:cxnSp macro="">
      <xdr:nvCxnSpPr>
        <xdr:cNvPr id="425" name="直線コネクタ 424"/>
        <xdr:cNvCxnSpPr/>
      </xdr:nvCxnSpPr>
      <xdr:spPr>
        <a:xfrm>
          <a:off x="14782800" y="13446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152400</xdr:rowOff>
    </xdr:from>
    <xdr:to xmlns:xdr="http://schemas.openxmlformats.org/drawingml/2006/spreadsheetDrawing">
      <xdr:col>78</xdr:col>
      <xdr:colOff>120650</xdr:colOff>
      <xdr:row>77</xdr:row>
      <xdr:rowOff>82550</xdr:rowOff>
    </xdr:to>
    <xdr:sp macro="" textlink="">
      <xdr:nvSpPr>
        <xdr:cNvPr id="426" name="フローチャート: 判断 425"/>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92710</xdr:rowOff>
    </xdr:from>
    <xdr:ext cx="736600" cy="259080"/>
    <xdr:sp macro="" textlink="">
      <xdr:nvSpPr>
        <xdr:cNvPr id="427" name="テキスト ボックス 426"/>
        <xdr:cNvSpPr txBox="1"/>
      </xdr:nvSpPr>
      <xdr:spPr>
        <a:xfrm>
          <a:off x="15290800" y="12951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1270</xdr:rowOff>
    </xdr:from>
    <xdr:to xmlns:xdr="http://schemas.openxmlformats.org/drawingml/2006/spreadsheetDrawing">
      <xdr:col>73</xdr:col>
      <xdr:colOff>180975</xdr:colOff>
      <xdr:row>78</xdr:row>
      <xdr:rowOff>73660</xdr:rowOff>
    </xdr:to>
    <xdr:cxnSp macro="">
      <xdr:nvCxnSpPr>
        <xdr:cNvPr id="428" name="直線コネクタ 427"/>
        <xdr:cNvCxnSpPr/>
      </xdr:nvCxnSpPr>
      <xdr:spPr>
        <a:xfrm>
          <a:off x="13893800" y="133743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87630</xdr:rowOff>
    </xdr:from>
    <xdr:to xmlns:xdr="http://schemas.openxmlformats.org/drawingml/2006/spreadsheetDrawing">
      <xdr:col>74</xdr:col>
      <xdr:colOff>31750</xdr:colOff>
      <xdr:row>78</xdr:row>
      <xdr:rowOff>17780</xdr:rowOff>
    </xdr:to>
    <xdr:sp macro="" textlink="">
      <xdr:nvSpPr>
        <xdr:cNvPr id="429" name="フローチャート: 判断 428"/>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27940</xdr:rowOff>
    </xdr:from>
    <xdr:ext cx="762000" cy="259080"/>
    <xdr:sp macro="" textlink="">
      <xdr:nvSpPr>
        <xdr:cNvPr id="430" name="テキスト ボックス 429"/>
        <xdr:cNvSpPr txBox="1"/>
      </xdr:nvSpPr>
      <xdr:spPr>
        <a:xfrm>
          <a:off x="14401800" y="1305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1270</xdr:rowOff>
    </xdr:from>
    <xdr:to xmlns:xdr="http://schemas.openxmlformats.org/drawingml/2006/spreadsheetDrawing">
      <xdr:col>69</xdr:col>
      <xdr:colOff>92075</xdr:colOff>
      <xdr:row>78</xdr:row>
      <xdr:rowOff>73660</xdr:rowOff>
    </xdr:to>
    <xdr:cxnSp macro="">
      <xdr:nvCxnSpPr>
        <xdr:cNvPr id="431" name="直線コネクタ 430"/>
        <xdr:cNvCxnSpPr/>
      </xdr:nvCxnSpPr>
      <xdr:spPr>
        <a:xfrm flipV="1">
          <a:off x="13004800" y="133743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110490</xdr:rowOff>
    </xdr:from>
    <xdr:to xmlns:xdr="http://schemas.openxmlformats.org/drawingml/2006/spreadsheetDrawing">
      <xdr:col>69</xdr:col>
      <xdr:colOff>142875</xdr:colOff>
      <xdr:row>78</xdr:row>
      <xdr:rowOff>40640</xdr:rowOff>
    </xdr:to>
    <xdr:sp macro="" textlink="">
      <xdr:nvSpPr>
        <xdr:cNvPr id="432" name="フローチャート: 判断 431"/>
        <xdr:cNvSpPr/>
      </xdr:nvSpPr>
      <xdr:spPr>
        <a:xfrm>
          <a:off x="13843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50800</xdr:rowOff>
    </xdr:from>
    <xdr:ext cx="754380" cy="259080"/>
    <xdr:sp macro="" textlink="">
      <xdr:nvSpPr>
        <xdr:cNvPr id="433" name="テキスト ボックス 432"/>
        <xdr:cNvSpPr txBox="1"/>
      </xdr:nvSpPr>
      <xdr:spPr>
        <a:xfrm>
          <a:off x="13512800" y="130810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95250</xdr:rowOff>
    </xdr:from>
    <xdr:to xmlns:xdr="http://schemas.openxmlformats.org/drawingml/2006/spreadsheetDrawing">
      <xdr:col>65</xdr:col>
      <xdr:colOff>53975</xdr:colOff>
      <xdr:row>78</xdr:row>
      <xdr:rowOff>25400</xdr:rowOff>
    </xdr:to>
    <xdr:sp macro="" textlink="">
      <xdr:nvSpPr>
        <xdr:cNvPr id="434" name="フローチャート: 判断 433"/>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35560</xdr:rowOff>
    </xdr:from>
    <xdr:ext cx="762000" cy="259080"/>
    <xdr:sp macro="" textlink="">
      <xdr:nvSpPr>
        <xdr:cNvPr id="435" name="テキスト ボックス 434"/>
        <xdr:cNvSpPr txBox="1"/>
      </xdr:nvSpPr>
      <xdr:spPr>
        <a:xfrm>
          <a:off x="12623800" y="1306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4380" cy="259080"/>
    <xdr:sp macro="" textlink="">
      <xdr:nvSpPr>
        <xdr:cNvPr id="437" name="テキスト ボックス 436"/>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4380" cy="259080"/>
    <xdr:sp macro="" textlink="">
      <xdr:nvSpPr>
        <xdr:cNvPr id="438" name="テキスト ボックス 437"/>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4380" cy="259080"/>
    <xdr:sp macro="" textlink="">
      <xdr:nvSpPr>
        <xdr:cNvPr id="440" name="テキスト ボックス 439"/>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19050</xdr:rowOff>
    </xdr:from>
    <xdr:to xmlns:xdr="http://schemas.openxmlformats.org/drawingml/2006/spreadsheetDrawing">
      <xdr:col>82</xdr:col>
      <xdr:colOff>158750</xdr:colOff>
      <xdr:row>78</xdr:row>
      <xdr:rowOff>120650</xdr:rowOff>
    </xdr:to>
    <xdr:sp macro="" textlink="">
      <xdr:nvSpPr>
        <xdr:cNvPr id="441" name="楕円 440"/>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162560</xdr:rowOff>
    </xdr:from>
    <xdr:ext cx="762000" cy="259080"/>
    <xdr:sp macro="" textlink="">
      <xdr:nvSpPr>
        <xdr:cNvPr id="442" name="公債費以外該当値テキスト"/>
        <xdr:cNvSpPr txBox="1"/>
      </xdr:nvSpPr>
      <xdr:spPr>
        <a:xfrm>
          <a:off x="16598900" y="1336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22860</xdr:rowOff>
    </xdr:from>
    <xdr:to xmlns:xdr="http://schemas.openxmlformats.org/drawingml/2006/spreadsheetDrawing">
      <xdr:col>78</xdr:col>
      <xdr:colOff>120650</xdr:colOff>
      <xdr:row>78</xdr:row>
      <xdr:rowOff>124460</xdr:rowOff>
    </xdr:to>
    <xdr:sp macro="" textlink="">
      <xdr:nvSpPr>
        <xdr:cNvPr id="443" name="楕円 442"/>
        <xdr:cNvSpPr/>
      </xdr:nvSpPr>
      <xdr:spPr>
        <a:xfrm>
          <a:off x="15621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109220</xdr:rowOff>
    </xdr:from>
    <xdr:ext cx="736600" cy="251460"/>
    <xdr:sp macro="" textlink="">
      <xdr:nvSpPr>
        <xdr:cNvPr id="444" name="テキスト ボックス 443"/>
        <xdr:cNvSpPr txBox="1"/>
      </xdr:nvSpPr>
      <xdr:spPr>
        <a:xfrm>
          <a:off x="15290800" y="134823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22860</xdr:rowOff>
    </xdr:from>
    <xdr:to xmlns:xdr="http://schemas.openxmlformats.org/drawingml/2006/spreadsheetDrawing">
      <xdr:col>74</xdr:col>
      <xdr:colOff>31750</xdr:colOff>
      <xdr:row>78</xdr:row>
      <xdr:rowOff>124460</xdr:rowOff>
    </xdr:to>
    <xdr:sp macro="" textlink="">
      <xdr:nvSpPr>
        <xdr:cNvPr id="445" name="楕円 444"/>
        <xdr:cNvSpPr/>
      </xdr:nvSpPr>
      <xdr:spPr>
        <a:xfrm>
          <a:off x="14732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109220</xdr:rowOff>
    </xdr:from>
    <xdr:ext cx="762000" cy="251460"/>
    <xdr:sp macro="" textlink="">
      <xdr:nvSpPr>
        <xdr:cNvPr id="446" name="テキスト ボックス 445"/>
        <xdr:cNvSpPr txBox="1"/>
      </xdr:nvSpPr>
      <xdr:spPr>
        <a:xfrm>
          <a:off x="14401800" y="13482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121920</xdr:rowOff>
    </xdr:from>
    <xdr:to xmlns:xdr="http://schemas.openxmlformats.org/drawingml/2006/spreadsheetDrawing">
      <xdr:col>69</xdr:col>
      <xdr:colOff>142875</xdr:colOff>
      <xdr:row>78</xdr:row>
      <xdr:rowOff>52070</xdr:rowOff>
    </xdr:to>
    <xdr:sp macro="" textlink="">
      <xdr:nvSpPr>
        <xdr:cNvPr id="447" name="楕円 446"/>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36830</xdr:rowOff>
    </xdr:from>
    <xdr:ext cx="754380" cy="259080"/>
    <xdr:sp macro="" textlink="">
      <xdr:nvSpPr>
        <xdr:cNvPr id="448" name="テキスト ボックス 447"/>
        <xdr:cNvSpPr txBox="1"/>
      </xdr:nvSpPr>
      <xdr:spPr>
        <a:xfrm>
          <a:off x="13512800" y="134099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22860</xdr:rowOff>
    </xdr:from>
    <xdr:to xmlns:xdr="http://schemas.openxmlformats.org/drawingml/2006/spreadsheetDrawing">
      <xdr:col>65</xdr:col>
      <xdr:colOff>53975</xdr:colOff>
      <xdr:row>78</xdr:row>
      <xdr:rowOff>124460</xdr:rowOff>
    </xdr:to>
    <xdr:sp macro="" textlink="">
      <xdr:nvSpPr>
        <xdr:cNvPr id="449" name="楕円 448"/>
        <xdr:cNvSpPr/>
      </xdr:nvSpPr>
      <xdr:spPr>
        <a:xfrm>
          <a:off x="12954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109220</xdr:rowOff>
    </xdr:from>
    <xdr:ext cx="762000" cy="251460"/>
    <xdr:sp macro="" textlink="">
      <xdr:nvSpPr>
        <xdr:cNvPr id="450" name="テキスト ボックス 449"/>
        <xdr:cNvSpPr txBox="1"/>
      </xdr:nvSpPr>
      <xdr:spPr>
        <a:xfrm>
          <a:off x="12623800" y="13482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北海道別海町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860" cy="269875"/>
    <xdr:sp macro="" textlink="">
      <xdr:nvSpPr>
        <xdr:cNvPr id="29" name="テキスト ボックス 28"/>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1460"/>
    <xdr:sp macro="" textlink="">
      <xdr:nvSpPr>
        <xdr:cNvPr id="31" name="テキスト ボックス 30"/>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1460"/>
    <xdr:sp macro="" textlink="">
      <xdr:nvSpPr>
        <xdr:cNvPr id="35" name="テキスト ボックス 34"/>
        <xdr:cNvSpPr txBox="1"/>
      </xdr:nvSpPr>
      <xdr:spPr>
        <a:xfrm>
          <a:off x="1384300" y="31413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1460"/>
    <xdr:sp macro="" textlink="">
      <xdr:nvSpPr>
        <xdr:cNvPr id="45" name="テキスト ボックス 44"/>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126365</xdr:rowOff>
    </xdr:from>
    <xdr:to xmlns:xdr="http://schemas.openxmlformats.org/drawingml/2006/spreadsheetDrawing">
      <xdr:col>29</xdr:col>
      <xdr:colOff>127000</xdr:colOff>
      <xdr:row>20</xdr:row>
      <xdr:rowOff>132715</xdr:rowOff>
    </xdr:to>
    <xdr:cxnSp macro="">
      <xdr:nvCxnSpPr>
        <xdr:cNvPr id="47" name="直線コネクタ 46"/>
        <xdr:cNvCxnSpPr/>
      </xdr:nvCxnSpPr>
      <xdr:spPr>
        <a:xfrm flipV="1">
          <a:off x="5651500" y="2059940"/>
          <a:ext cx="0" cy="15494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104775</xdr:rowOff>
    </xdr:from>
    <xdr:ext cx="754380" cy="259080"/>
    <xdr:sp macro="" textlink="">
      <xdr:nvSpPr>
        <xdr:cNvPr id="48" name="人口1人当たり決算額の推移最小値テキスト130"/>
        <xdr:cNvSpPr txBox="1"/>
      </xdr:nvSpPr>
      <xdr:spPr>
        <a:xfrm>
          <a:off x="5740400" y="35814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132715</xdr:rowOff>
    </xdr:from>
    <xdr:to xmlns:xdr="http://schemas.openxmlformats.org/drawingml/2006/spreadsheetDrawing">
      <xdr:col>30</xdr:col>
      <xdr:colOff>25400</xdr:colOff>
      <xdr:row>20</xdr:row>
      <xdr:rowOff>132715</xdr:rowOff>
    </xdr:to>
    <xdr:cxnSp macro="">
      <xdr:nvCxnSpPr>
        <xdr:cNvPr id="49" name="直線コネクタ 48"/>
        <xdr:cNvCxnSpPr/>
      </xdr:nvCxnSpPr>
      <xdr:spPr>
        <a:xfrm>
          <a:off x="5562600" y="36093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41275</xdr:rowOff>
    </xdr:from>
    <xdr:ext cx="754380" cy="251460"/>
    <xdr:sp macro="" textlink="">
      <xdr:nvSpPr>
        <xdr:cNvPr id="50" name="人口1人当たり決算額の推移最大値テキスト130"/>
        <xdr:cNvSpPr txBox="1"/>
      </xdr:nvSpPr>
      <xdr:spPr>
        <a:xfrm>
          <a:off x="5740400" y="180340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126365</xdr:rowOff>
    </xdr:from>
    <xdr:to xmlns:xdr="http://schemas.openxmlformats.org/drawingml/2006/spreadsheetDrawing">
      <xdr:col>30</xdr:col>
      <xdr:colOff>25400</xdr:colOff>
      <xdr:row>11</xdr:row>
      <xdr:rowOff>126365</xdr:rowOff>
    </xdr:to>
    <xdr:cxnSp macro="">
      <xdr:nvCxnSpPr>
        <xdr:cNvPr id="51" name="直線コネクタ 50"/>
        <xdr:cNvCxnSpPr/>
      </xdr:nvCxnSpPr>
      <xdr:spPr>
        <a:xfrm>
          <a:off x="5562600" y="20599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11</xdr:row>
      <xdr:rowOff>126365</xdr:rowOff>
    </xdr:from>
    <xdr:to xmlns:xdr="http://schemas.openxmlformats.org/drawingml/2006/spreadsheetDrawing">
      <xdr:col>29</xdr:col>
      <xdr:colOff>127000</xdr:colOff>
      <xdr:row>11</xdr:row>
      <xdr:rowOff>167005</xdr:rowOff>
    </xdr:to>
    <xdr:cxnSp macro="">
      <xdr:nvCxnSpPr>
        <xdr:cNvPr id="52" name="直線コネクタ 51"/>
        <xdr:cNvCxnSpPr/>
      </xdr:nvCxnSpPr>
      <xdr:spPr>
        <a:xfrm flipV="1">
          <a:off x="5003800" y="2059940"/>
          <a:ext cx="6477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149225</xdr:rowOff>
    </xdr:from>
    <xdr:ext cx="754380" cy="259080"/>
    <xdr:sp macro="" textlink="">
      <xdr:nvSpPr>
        <xdr:cNvPr id="53" name="人口1人当たり決算額の推移平均値テキスト130"/>
        <xdr:cNvSpPr txBox="1"/>
      </xdr:nvSpPr>
      <xdr:spPr>
        <a:xfrm>
          <a:off x="5740400" y="294005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6350</xdr:rowOff>
    </xdr:from>
    <xdr:to xmlns:xdr="http://schemas.openxmlformats.org/drawingml/2006/spreadsheetDrawing">
      <xdr:col>29</xdr:col>
      <xdr:colOff>177800</xdr:colOff>
      <xdr:row>17</xdr:row>
      <xdr:rowOff>107315</xdr:rowOff>
    </xdr:to>
    <xdr:sp macro="" textlink="">
      <xdr:nvSpPr>
        <xdr:cNvPr id="54" name="フローチャート: 判断 53"/>
        <xdr:cNvSpPr/>
      </xdr:nvSpPr>
      <xdr:spPr>
        <a:xfrm>
          <a:off x="5600700" y="29686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11</xdr:row>
      <xdr:rowOff>167005</xdr:rowOff>
    </xdr:from>
    <xdr:to xmlns:xdr="http://schemas.openxmlformats.org/drawingml/2006/spreadsheetDrawing">
      <xdr:col>26</xdr:col>
      <xdr:colOff>50800</xdr:colOff>
      <xdr:row>12</xdr:row>
      <xdr:rowOff>67310</xdr:rowOff>
    </xdr:to>
    <xdr:cxnSp macro="">
      <xdr:nvCxnSpPr>
        <xdr:cNvPr id="55" name="直線コネクタ 54"/>
        <xdr:cNvCxnSpPr/>
      </xdr:nvCxnSpPr>
      <xdr:spPr>
        <a:xfrm flipV="1">
          <a:off x="4305300" y="2100580"/>
          <a:ext cx="698500" cy="717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48895</xdr:rowOff>
    </xdr:from>
    <xdr:to xmlns:xdr="http://schemas.openxmlformats.org/drawingml/2006/spreadsheetDrawing">
      <xdr:col>26</xdr:col>
      <xdr:colOff>101600</xdr:colOff>
      <xdr:row>17</xdr:row>
      <xdr:rowOff>150495</xdr:rowOff>
    </xdr:to>
    <xdr:sp macro="" textlink="">
      <xdr:nvSpPr>
        <xdr:cNvPr id="56" name="フローチャート: 判断 55"/>
        <xdr:cNvSpPr/>
      </xdr:nvSpPr>
      <xdr:spPr>
        <a:xfrm>
          <a:off x="4953000" y="3011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135255</xdr:rowOff>
    </xdr:from>
    <xdr:ext cx="736600" cy="251460"/>
    <xdr:sp macro="" textlink="">
      <xdr:nvSpPr>
        <xdr:cNvPr id="57" name="テキスト ボックス 56"/>
        <xdr:cNvSpPr txBox="1"/>
      </xdr:nvSpPr>
      <xdr:spPr>
        <a:xfrm>
          <a:off x="4622800" y="30975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12</xdr:row>
      <xdr:rowOff>67310</xdr:rowOff>
    </xdr:from>
    <xdr:to xmlns:xdr="http://schemas.openxmlformats.org/drawingml/2006/spreadsheetDrawing">
      <xdr:col>22</xdr:col>
      <xdr:colOff>114300</xdr:colOff>
      <xdr:row>12</xdr:row>
      <xdr:rowOff>114935</xdr:rowOff>
    </xdr:to>
    <xdr:cxnSp macro="">
      <xdr:nvCxnSpPr>
        <xdr:cNvPr id="58" name="直線コネクタ 57"/>
        <xdr:cNvCxnSpPr/>
      </xdr:nvCxnSpPr>
      <xdr:spPr>
        <a:xfrm flipV="1">
          <a:off x="3606800" y="2172335"/>
          <a:ext cx="698500"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122555</xdr:rowOff>
    </xdr:from>
    <xdr:to xmlns:xdr="http://schemas.openxmlformats.org/drawingml/2006/spreadsheetDrawing">
      <xdr:col>22</xdr:col>
      <xdr:colOff>165100</xdr:colOff>
      <xdr:row>18</xdr:row>
      <xdr:rowOff>52705</xdr:rowOff>
    </xdr:to>
    <xdr:sp macro="" textlink="">
      <xdr:nvSpPr>
        <xdr:cNvPr id="59" name="フローチャート: 判断 58"/>
        <xdr:cNvSpPr/>
      </xdr:nvSpPr>
      <xdr:spPr>
        <a:xfrm>
          <a:off x="42545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37465</xdr:rowOff>
    </xdr:from>
    <xdr:ext cx="762000" cy="259080"/>
    <xdr:sp macro="" textlink="">
      <xdr:nvSpPr>
        <xdr:cNvPr id="60" name="テキスト ボックス 59"/>
        <xdr:cNvSpPr txBox="1"/>
      </xdr:nvSpPr>
      <xdr:spPr>
        <a:xfrm>
          <a:off x="3924300" y="3171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12</xdr:row>
      <xdr:rowOff>114935</xdr:rowOff>
    </xdr:from>
    <xdr:to xmlns:xdr="http://schemas.openxmlformats.org/drawingml/2006/spreadsheetDrawing">
      <xdr:col>18</xdr:col>
      <xdr:colOff>177800</xdr:colOff>
      <xdr:row>13</xdr:row>
      <xdr:rowOff>16510</xdr:rowOff>
    </xdr:to>
    <xdr:cxnSp macro="">
      <xdr:nvCxnSpPr>
        <xdr:cNvPr id="61" name="直線コネクタ 60"/>
        <xdr:cNvCxnSpPr/>
      </xdr:nvCxnSpPr>
      <xdr:spPr>
        <a:xfrm flipV="1">
          <a:off x="2908300" y="2219960"/>
          <a:ext cx="698500"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81280</xdr:rowOff>
    </xdr:from>
    <xdr:to xmlns:xdr="http://schemas.openxmlformats.org/drawingml/2006/spreadsheetDrawing">
      <xdr:col>19</xdr:col>
      <xdr:colOff>38100</xdr:colOff>
      <xdr:row>19</xdr:row>
      <xdr:rowOff>11430</xdr:rowOff>
    </xdr:to>
    <xdr:sp macro="" textlink="">
      <xdr:nvSpPr>
        <xdr:cNvPr id="62" name="フローチャート: 判断 61"/>
        <xdr:cNvSpPr/>
      </xdr:nvSpPr>
      <xdr:spPr>
        <a:xfrm>
          <a:off x="3556000" y="3215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167640</xdr:rowOff>
    </xdr:from>
    <xdr:ext cx="762000" cy="251460"/>
    <xdr:sp macro="" textlink="">
      <xdr:nvSpPr>
        <xdr:cNvPr id="63" name="テキスト ボックス 62"/>
        <xdr:cNvSpPr txBox="1"/>
      </xdr:nvSpPr>
      <xdr:spPr>
        <a:xfrm>
          <a:off x="3225800" y="33013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128905</xdr:rowOff>
    </xdr:from>
    <xdr:to xmlns:xdr="http://schemas.openxmlformats.org/drawingml/2006/spreadsheetDrawing">
      <xdr:col>15</xdr:col>
      <xdr:colOff>101600</xdr:colOff>
      <xdr:row>19</xdr:row>
      <xdr:rowOff>59055</xdr:rowOff>
    </xdr:to>
    <xdr:sp macro="" textlink="">
      <xdr:nvSpPr>
        <xdr:cNvPr id="64" name="フローチャート: 判断 63"/>
        <xdr:cNvSpPr/>
      </xdr:nvSpPr>
      <xdr:spPr>
        <a:xfrm>
          <a:off x="2857500" y="3262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43815</xdr:rowOff>
    </xdr:from>
    <xdr:ext cx="762000" cy="251460"/>
    <xdr:sp macro="" textlink="">
      <xdr:nvSpPr>
        <xdr:cNvPr id="65" name="テキスト ボックス 64"/>
        <xdr:cNvSpPr txBox="1"/>
      </xdr:nvSpPr>
      <xdr:spPr>
        <a:xfrm>
          <a:off x="2527300" y="33489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4380" cy="259080"/>
    <xdr:sp macro="" textlink="">
      <xdr:nvSpPr>
        <xdr:cNvPr id="66" name="テキスト ボックス 65"/>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11</xdr:row>
      <xdr:rowOff>75565</xdr:rowOff>
    </xdr:from>
    <xdr:to xmlns:xdr="http://schemas.openxmlformats.org/drawingml/2006/spreadsheetDrawing">
      <xdr:col>29</xdr:col>
      <xdr:colOff>177800</xdr:colOff>
      <xdr:row>12</xdr:row>
      <xdr:rowOff>6350</xdr:rowOff>
    </xdr:to>
    <xdr:sp macro="" textlink="">
      <xdr:nvSpPr>
        <xdr:cNvPr id="71" name="楕円 70"/>
        <xdr:cNvSpPr/>
      </xdr:nvSpPr>
      <xdr:spPr>
        <a:xfrm>
          <a:off x="5600700" y="20091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22225</xdr:rowOff>
    </xdr:from>
    <xdr:ext cx="754380" cy="258445"/>
    <xdr:sp macro="" textlink="">
      <xdr:nvSpPr>
        <xdr:cNvPr id="72" name="人口1人当たり決算額の推移該当値テキスト130"/>
        <xdr:cNvSpPr txBox="1"/>
      </xdr:nvSpPr>
      <xdr:spPr>
        <a:xfrm>
          <a:off x="5740400" y="1955800"/>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11</xdr:row>
      <xdr:rowOff>116205</xdr:rowOff>
    </xdr:from>
    <xdr:to xmlns:xdr="http://schemas.openxmlformats.org/drawingml/2006/spreadsheetDrawing">
      <xdr:col>26</xdr:col>
      <xdr:colOff>101600</xdr:colOff>
      <xdr:row>12</xdr:row>
      <xdr:rowOff>46355</xdr:rowOff>
    </xdr:to>
    <xdr:sp macro="" textlink="">
      <xdr:nvSpPr>
        <xdr:cNvPr id="73" name="楕円 72"/>
        <xdr:cNvSpPr/>
      </xdr:nvSpPr>
      <xdr:spPr>
        <a:xfrm>
          <a:off x="4953000" y="204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10</xdr:row>
      <xdr:rowOff>56515</xdr:rowOff>
    </xdr:from>
    <xdr:ext cx="736600" cy="258445"/>
    <xdr:sp macro="" textlink="">
      <xdr:nvSpPr>
        <xdr:cNvPr id="74" name="テキスト ボックス 73"/>
        <xdr:cNvSpPr txBox="1"/>
      </xdr:nvSpPr>
      <xdr:spPr>
        <a:xfrm>
          <a:off x="4622800" y="18186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12</xdr:row>
      <xdr:rowOff>16510</xdr:rowOff>
    </xdr:from>
    <xdr:to xmlns:xdr="http://schemas.openxmlformats.org/drawingml/2006/spreadsheetDrawing">
      <xdr:col>22</xdr:col>
      <xdr:colOff>165100</xdr:colOff>
      <xdr:row>12</xdr:row>
      <xdr:rowOff>118110</xdr:rowOff>
    </xdr:to>
    <xdr:sp macro="" textlink="">
      <xdr:nvSpPr>
        <xdr:cNvPr id="75" name="楕円 74"/>
        <xdr:cNvSpPr/>
      </xdr:nvSpPr>
      <xdr:spPr>
        <a:xfrm>
          <a:off x="4254500" y="212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10</xdr:row>
      <xdr:rowOff>128270</xdr:rowOff>
    </xdr:from>
    <xdr:ext cx="762000" cy="259080"/>
    <xdr:sp macro="" textlink="">
      <xdr:nvSpPr>
        <xdr:cNvPr id="76" name="テキスト ボックス 75"/>
        <xdr:cNvSpPr txBox="1"/>
      </xdr:nvSpPr>
      <xdr:spPr>
        <a:xfrm>
          <a:off x="3924300" y="189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12</xdr:row>
      <xdr:rowOff>64135</xdr:rowOff>
    </xdr:from>
    <xdr:to xmlns:xdr="http://schemas.openxmlformats.org/drawingml/2006/spreadsheetDrawing">
      <xdr:col>19</xdr:col>
      <xdr:colOff>38100</xdr:colOff>
      <xdr:row>12</xdr:row>
      <xdr:rowOff>166370</xdr:rowOff>
    </xdr:to>
    <xdr:sp macro="" textlink="">
      <xdr:nvSpPr>
        <xdr:cNvPr id="77" name="楕円 76"/>
        <xdr:cNvSpPr/>
      </xdr:nvSpPr>
      <xdr:spPr>
        <a:xfrm>
          <a:off x="3556000" y="21691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11</xdr:row>
      <xdr:rowOff>4445</xdr:rowOff>
    </xdr:from>
    <xdr:ext cx="762000" cy="259080"/>
    <xdr:sp macro="" textlink="">
      <xdr:nvSpPr>
        <xdr:cNvPr id="78" name="テキスト ボックス 77"/>
        <xdr:cNvSpPr txBox="1"/>
      </xdr:nvSpPr>
      <xdr:spPr>
        <a:xfrm>
          <a:off x="3225800" y="193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12</xdr:row>
      <xdr:rowOff>137160</xdr:rowOff>
    </xdr:from>
    <xdr:to xmlns:xdr="http://schemas.openxmlformats.org/drawingml/2006/spreadsheetDrawing">
      <xdr:col>15</xdr:col>
      <xdr:colOff>101600</xdr:colOff>
      <xdr:row>13</xdr:row>
      <xdr:rowOff>67310</xdr:rowOff>
    </xdr:to>
    <xdr:sp macro="" textlink="">
      <xdr:nvSpPr>
        <xdr:cNvPr id="79" name="楕円 78"/>
        <xdr:cNvSpPr/>
      </xdr:nvSpPr>
      <xdr:spPr>
        <a:xfrm>
          <a:off x="2857500" y="2242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11</xdr:row>
      <xdr:rowOff>77470</xdr:rowOff>
    </xdr:from>
    <xdr:ext cx="762000" cy="251460"/>
    <xdr:sp macro="" textlink="">
      <xdr:nvSpPr>
        <xdr:cNvPr id="80" name="テキスト ボックス 79"/>
        <xdr:cNvSpPr txBox="1"/>
      </xdr:nvSpPr>
      <xdr:spPr>
        <a:xfrm>
          <a:off x="2527300" y="20110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860" cy="275590"/>
    <xdr:sp macro="" textlink="">
      <xdr:nvSpPr>
        <xdr:cNvPr id="94" name="テキスト ボックス 93"/>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1460"/>
    <xdr:sp macro="" textlink="">
      <xdr:nvSpPr>
        <xdr:cNvPr id="107" name="テキスト ボックス 106"/>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228600</xdr:rowOff>
    </xdr:from>
    <xdr:to xmlns:xdr="http://schemas.openxmlformats.org/drawingml/2006/spreadsheetDrawing">
      <xdr:col>29</xdr:col>
      <xdr:colOff>127000</xdr:colOff>
      <xdr:row>37</xdr:row>
      <xdr:rowOff>193675</xdr:rowOff>
    </xdr:to>
    <xdr:cxnSp macro="">
      <xdr:nvCxnSpPr>
        <xdr:cNvPr id="109" name="直線コネクタ 108"/>
        <xdr:cNvCxnSpPr/>
      </xdr:nvCxnSpPr>
      <xdr:spPr>
        <a:xfrm flipV="1">
          <a:off x="5651500" y="6153150"/>
          <a:ext cx="0" cy="11652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165100</xdr:rowOff>
    </xdr:from>
    <xdr:ext cx="754380" cy="259080"/>
    <xdr:sp macro="" textlink="">
      <xdr:nvSpPr>
        <xdr:cNvPr id="110" name="人口1人当たり決算額の推移最小値テキスト445"/>
        <xdr:cNvSpPr txBox="1"/>
      </xdr:nvSpPr>
      <xdr:spPr>
        <a:xfrm>
          <a:off x="5740400" y="72898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193675</xdr:rowOff>
    </xdr:from>
    <xdr:to xmlns:xdr="http://schemas.openxmlformats.org/drawingml/2006/spreadsheetDrawing">
      <xdr:col>30</xdr:col>
      <xdr:colOff>25400</xdr:colOff>
      <xdr:row>37</xdr:row>
      <xdr:rowOff>193675</xdr:rowOff>
    </xdr:to>
    <xdr:cxnSp macro="">
      <xdr:nvCxnSpPr>
        <xdr:cNvPr id="111" name="直線コネクタ 110"/>
        <xdr:cNvCxnSpPr/>
      </xdr:nvCxnSpPr>
      <xdr:spPr>
        <a:xfrm>
          <a:off x="5562600" y="73183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143510</xdr:rowOff>
    </xdr:from>
    <xdr:ext cx="754380" cy="256540"/>
    <xdr:sp macro="" textlink="">
      <xdr:nvSpPr>
        <xdr:cNvPr id="112" name="人口1人当たり決算額の推移最大値テキスト445"/>
        <xdr:cNvSpPr txBox="1"/>
      </xdr:nvSpPr>
      <xdr:spPr>
        <a:xfrm>
          <a:off x="5740400" y="5896610"/>
          <a:ext cx="754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228600</xdr:rowOff>
    </xdr:from>
    <xdr:to xmlns:xdr="http://schemas.openxmlformats.org/drawingml/2006/spreadsheetDrawing">
      <xdr:col>30</xdr:col>
      <xdr:colOff>25400</xdr:colOff>
      <xdr:row>33</xdr:row>
      <xdr:rowOff>228600</xdr:rowOff>
    </xdr:to>
    <xdr:cxnSp macro="">
      <xdr:nvCxnSpPr>
        <xdr:cNvPr id="113" name="直線コネクタ 112"/>
        <xdr:cNvCxnSpPr/>
      </xdr:nvCxnSpPr>
      <xdr:spPr>
        <a:xfrm>
          <a:off x="5562600" y="61531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8255</xdr:rowOff>
    </xdr:from>
    <xdr:to xmlns:xdr="http://schemas.openxmlformats.org/drawingml/2006/spreadsheetDrawing">
      <xdr:col>29</xdr:col>
      <xdr:colOff>127000</xdr:colOff>
      <xdr:row>34</xdr:row>
      <xdr:rowOff>24130</xdr:rowOff>
    </xdr:to>
    <xdr:cxnSp macro="">
      <xdr:nvCxnSpPr>
        <xdr:cNvPr id="114" name="直線コネクタ 113"/>
        <xdr:cNvCxnSpPr/>
      </xdr:nvCxnSpPr>
      <xdr:spPr>
        <a:xfrm>
          <a:off x="5003800" y="6275705"/>
          <a:ext cx="6477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162560</xdr:rowOff>
    </xdr:from>
    <xdr:ext cx="754380" cy="259080"/>
    <xdr:sp macro="" textlink="">
      <xdr:nvSpPr>
        <xdr:cNvPr id="115" name="人口1人当たり決算額の推移平均値テキスト445"/>
        <xdr:cNvSpPr txBox="1"/>
      </xdr:nvSpPr>
      <xdr:spPr>
        <a:xfrm>
          <a:off x="5740400" y="677291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191135</xdr:rowOff>
    </xdr:from>
    <xdr:to xmlns:xdr="http://schemas.openxmlformats.org/drawingml/2006/spreadsheetDrawing">
      <xdr:col>29</xdr:col>
      <xdr:colOff>177800</xdr:colOff>
      <xdr:row>35</xdr:row>
      <xdr:rowOff>293370</xdr:rowOff>
    </xdr:to>
    <xdr:sp macro="" textlink="">
      <xdr:nvSpPr>
        <xdr:cNvPr id="116" name="フローチャート: 判断 115"/>
        <xdr:cNvSpPr/>
      </xdr:nvSpPr>
      <xdr:spPr>
        <a:xfrm>
          <a:off x="5600700" y="68014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1270</xdr:rowOff>
    </xdr:from>
    <xdr:to xmlns:xdr="http://schemas.openxmlformats.org/drawingml/2006/spreadsheetDrawing">
      <xdr:col>26</xdr:col>
      <xdr:colOff>50800</xdr:colOff>
      <xdr:row>34</xdr:row>
      <xdr:rowOff>8255</xdr:rowOff>
    </xdr:to>
    <xdr:cxnSp macro="">
      <xdr:nvCxnSpPr>
        <xdr:cNvPr id="117" name="直線コネクタ 116"/>
        <xdr:cNvCxnSpPr/>
      </xdr:nvCxnSpPr>
      <xdr:spPr>
        <a:xfrm>
          <a:off x="4305300" y="626872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213995</xdr:rowOff>
    </xdr:from>
    <xdr:to xmlns:xdr="http://schemas.openxmlformats.org/drawingml/2006/spreadsheetDrawing">
      <xdr:col>26</xdr:col>
      <xdr:colOff>101600</xdr:colOff>
      <xdr:row>35</xdr:row>
      <xdr:rowOff>314960</xdr:rowOff>
    </xdr:to>
    <xdr:sp macro="" textlink="">
      <xdr:nvSpPr>
        <xdr:cNvPr id="118" name="フローチャート: 判断 117"/>
        <xdr:cNvSpPr/>
      </xdr:nvSpPr>
      <xdr:spPr>
        <a:xfrm>
          <a:off x="4953000" y="68243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299720</xdr:rowOff>
    </xdr:from>
    <xdr:ext cx="736600" cy="259080"/>
    <xdr:sp macro="" textlink="">
      <xdr:nvSpPr>
        <xdr:cNvPr id="119" name="テキスト ボックス 118"/>
        <xdr:cNvSpPr txBox="1"/>
      </xdr:nvSpPr>
      <xdr:spPr>
        <a:xfrm>
          <a:off x="4622800" y="691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1270</xdr:rowOff>
    </xdr:from>
    <xdr:to xmlns:xdr="http://schemas.openxmlformats.org/drawingml/2006/spreadsheetDrawing">
      <xdr:col>22</xdr:col>
      <xdr:colOff>114300</xdr:colOff>
      <xdr:row>34</xdr:row>
      <xdr:rowOff>10795</xdr:rowOff>
    </xdr:to>
    <xdr:cxnSp macro="">
      <xdr:nvCxnSpPr>
        <xdr:cNvPr id="120" name="直線コネクタ 119"/>
        <xdr:cNvCxnSpPr/>
      </xdr:nvCxnSpPr>
      <xdr:spPr>
        <a:xfrm flipV="1">
          <a:off x="3606800" y="626872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21" name="フローチャート: 判断 120"/>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333375</xdr:rowOff>
    </xdr:from>
    <xdr:ext cx="762000" cy="259080"/>
    <xdr:sp macro="" textlink="">
      <xdr:nvSpPr>
        <xdr:cNvPr id="122" name="テキスト ボックス 121"/>
        <xdr:cNvSpPr txBox="1"/>
      </xdr:nvSpPr>
      <xdr:spPr>
        <a:xfrm>
          <a:off x="3924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10795</xdr:rowOff>
    </xdr:from>
    <xdr:to xmlns:xdr="http://schemas.openxmlformats.org/drawingml/2006/spreadsheetDrawing">
      <xdr:col>18</xdr:col>
      <xdr:colOff>177800</xdr:colOff>
      <xdr:row>34</xdr:row>
      <xdr:rowOff>71120</xdr:rowOff>
    </xdr:to>
    <xdr:cxnSp macro="">
      <xdr:nvCxnSpPr>
        <xdr:cNvPr id="123" name="直線コネクタ 122"/>
        <xdr:cNvCxnSpPr/>
      </xdr:nvCxnSpPr>
      <xdr:spPr>
        <a:xfrm flipV="1">
          <a:off x="2908300" y="6278245"/>
          <a:ext cx="6985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333375</xdr:rowOff>
    </xdr:from>
    <xdr:to xmlns:xdr="http://schemas.openxmlformats.org/drawingml/2006/spreadsheetDrawing">
      <xdr:col>19</xdr:col>
      <xdr:colOff>38100</xdr:colOff>
      <xdr:row>36</xdr:row>
      <xdr:rowOff>92075</xdr:rowOff>
    </xdr:to>
    <xdr:sp macro="" textlink="">
      <xdr:nvSpPr>
        <xdr:cNvPr id="124" name="フローチャート: 判断 123"/>
        <xdr:cNvSpPr/>
      </xdr:nvSpPr>
      <xdr:spPr>
        <a:xfrm>
          <a:off x="35560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76835</xdr:rowOff>
    </xdr:from>
    <xdr:ext cx="762000" cy="254635"/>
    <xdr:sp macro="" textlink="">
      <xdr:nvSpPr>
        <xdr:cNvPr id="125" name="テキスト ボックス 124"/>
        <xdr:cNvSpPr txBox="1"/>
      </xdr:nvSpPr>
      <xdr:spPr>
        <a:xfrm>
          <a:off x="3225800" y="70300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13970</xdr:rowOff>
    </xdr:from>
    <xdr:to xmlns:xdr="http://schemas.openxmlformats.org/drawingml/2006/spreadsheetDrawing">
      <xdr:col>15</xdr:col>
      <xdr:colOff>101600</xdr:colOff>
      <xdr:row>36</xdr:row>
      <xdr:rowOff>115570</xdr:rowOff>
    </xdr:to>
    <xdr:sp macro="" textlink="">
      <xdr:nvSpPr>
        <xdr:cNvPr id="126" name="フローチャート: 判断 125"/>
        <xdr:cNvSpPr/>
      </xdr:nvSpPr>
      <xdr:spPr>
        <a:xfrm>
          <a:off x="2857500" y="6967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100330</xdr:rowOff>
    </xdr:from>
    <xdr:ext cx="762000" cy="254000"/>
    <xdr:sp macro="" textlink="">
      <xdr:nvSpPr>
        <xdr:cNvPr id="127" name="テキスト ボックス 126"/>
        <xdr:cNvSpPr txBox="1"/>
      </xdr:nvSpPr>
      <xdr:spPr>
        <a:xfrm>
          <a:off x="2527300" y="70535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4380" cy="259080"/>
    <xdr:sp macro="" textlink="">
      <xdr:nvSpPr>
        <xdr:cNvPr id="128" name="テキスト ボックス 127"/>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316230</xdr:rowOff>
    </xdr:from>
    <xdr:to xmlns:xdr="http://schemas.openxmlformats.org/drawingml/2006/spreadsheetDrawing">
      <xdr:col>29</xdr:col>
      <xdr:colOff>177800</xdr:colOff>
      <xdr:row>34</xdr:row>
      <xdr:rowOff>75565</xdr:rowOff>
    </xdr:to>
    <xdr:sp macro="" textlink="">
      <xdr:nvSpPr>
        <xdr:cNvPr id="133" name="楕円 132"/>
        <xdr:cNvSpPr/>
      </xdr:nvSpPr>
      <xdr:spPr>
        <a:xfrm>
          <a:off x="5600700" y="62407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161290</xdr:rowOff>
    </xdr:from>
    <xdr:ext cx="754380" cy="259715"/>
    <xdr:sp macro="" textlink="">
      <xdr:nvSpPr>
        <xdr:cNvPr id="134" name="人口1人当たり決算額の推移該当値テキスト445"/>
        <xdr:cNvSpPr txBox="1"/>
      </xdr:nvSpPr>
      <xdr:spPr>
        <a:xfrm>
          <a:off x="5740400" y="6085840"/>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299720</xdr:rowOff>
    </xdr:from>
    <xdr:to xmlns:xdr="http://schemas.openxmlformats.org/drawingml/2006/spreadsheetDrawing">
      <xdr:col>26</xdr:col>
      <xdr:colOff>101600</xdr:colOff>
      <xdr:row>34</xdr:row>
      <xdr:rowOff>57785</xdr:rowOff>
    </xdr:to>
    <xdr:sp macro="" textlink="">
      <xdr:nvSpPr>
        <xdr:cNvPr id="135" name="楕円 134"/>
        <xdr:cNvSpPr/>
      </xdr:nvSpPr>
      <xdr:spPr>
        <a:xfrm>
          <a:off x="4953000" y="62242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68580</xdr:rowOff>
    </xdr:from>
    <xdr:ext cx="736600" cy="259715"/>
    <xdr:sp macro="" textlink="">
      <xdr:nvSpPr>
        <xdr:cNvPr id="136" name="テキスト ボックス 135"/>
        <xdr:cNvSpPr txBox="1"/>
      </xdr:nvSpPr>
      <xdr:spPr>
        <a:xfrm>
          <a:off x="4622800" y="59931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293370</xdr:rowOff>
    </xdr:from>
    <xdr:to xmlns:xdr="http://schemas.openxmlformats.org/drawingml/2006/spreadsheetDrawing">
      <xdr:col>22</xdr:col>
      <xdr:colOff>165100</xdr:colOff>
      <xdr:row>34</xdr:row>
      <xdr:rowOff>52705</xdr:rowOff>
    </xdr:to>
    <xdr:sp macro="" textlink="">
      <xdr:nvSpPr>
        <xdr:cNvPr id="137" name="楕円 136"/>
        <xdr:cNvSpPr/>
      </xdr:nvSpPr>
      <xdr:spPr>
        <a:xfrm>
          <a:off x="4254500" y="62179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61595</xdr:rowOff>
    </xdr:from>
    <xdr:ext cx="762000" cy="258445"/>
    <xdr:sp macro="" textlink="">
      <xdr:nvSpPr>
        <xdr:cNvPr id="138" name="テキスト ボックス 137"/>
        <xdr:cNvSpPr txBox="1"/>
      </xdr:nvSpPr>
      <xdr:spPr>
        <a:xfrm>
          <a:off x="3924300" y="5986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302260</xdr:rowOff>
    </xdr:from>
    <xdr:to xmlns:xdr="http://schemas.openxmlformats.org/drawingml/2006/spreadsheetDrawing">
      <xdr:col>19</xdr:col>
      <xdr:colOff>38100</xdr:colOff>
      <xdr:row>34</xdr:row>
      <xdr:rowOff>61595</xdr:rowOff>
    </xdr:to>
    <xdr:sp macro="" textlink="">
      <xdr:nvSpPr>
        <xdr:cNvPr id="139" name="楕円 138"/>
        <xdr:cNvSpPr/>
      </xdr:nvSpPr>
      <xdr:spPr>
        <a:xfrm>
          <a:off x="3556000" y="62268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71120</xdr:rowOff>
    </xdr:from>
    <xdr:ext cx="762000" cy="259715"/>
    <xdr:sp macro="" textlink="">
      <xdr:nvSpPr>
        <xdr:cNvPr id="140" name="テキスト ボックス 139"/>
        <xdr:cNvSpPr txBox="1"/>
      </xdr:nvSpPr>
      <xdr:spPr>
        <a:xfrm>
          <a:off x="3225800" y="59956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20320</xdr:rowOff>
    </xdr:from>
    <xdr:to xmlns:xdr="http://schemas.openxmlformats.org/drawingml/2006/spreadsheetDrawing">
      <xdr:col>15</xdr:col>
      <xdr:colOff>101600</xdr:colOff>
      <xdr:row>34</xdr:row>
      <xdr:rowOff>122555</xdr:rowOff>
    </xdr:to>
    <xdr:sp macro="" textlink="">
      <xdr:nvSpPr>
        <xdr:cNvPr id="141" name="楕円 140"/>
        <xdr:cNvSpPr/>
      </xdr:nvSpPr>
      <xdr:spPr>
        <a:xfrm>
          <a:off x="2857500" y="62877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132080</xdr:rowOff>
    </xdr:from>
    <xdr:ext cx="762000" cy="256540"/>
    <xdr:sp macro="" textlink="">
      <xdr:nvSpPr>
        <xdr:cNvPr id="142" name="テキスト ボックス 141"/>
        <xdr:cNvSpPr txBox="1"/>
      </xdr:nvSpPr>
      <xdr:spPr>
        <a:xfrm>
          <a:off x="2527300" y="60566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63,950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北海道別海町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14,372
13,910
1,319.63
28,747,216
28,412,400
324,431
9,734,296
17,016,998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31.7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1460"/>
    <xdr:sp macro="" textlink="">
      <xdr:nvSpPr>
        <xdr:cNvPr id="42" name="テキスト ボックス 41"/>
        <xdr:cNvSpPr txBox="1"/>
      </xdr:nvSpPr>
      <xdr:spPr>
        <a:xfrm>
          <a:off x="230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8010" cy="251460"/>
    <xdr:sp macro="" textlink="">
      <xdr:nvSpPr>
        <xdr:cNvPr id="48" name="テキスト ボックス 47"/>
        <xdr:cNvSpPr txBox="1"/>
      </xdr:nvSpPr>
      <xdr:spPr>
        <a:xfrm>
          <a:off x="166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8010" cy="259080"/>
    <xdr:sp macro="" textlink="">
      <xdr:nvSpPr>
        <xdr:cNvPr id="50" name="テキスト ボックス 49"/>
        <xdr:cNvSpPr txBox="1"/>
      </xdr:nvSpPr>
      <xdr:spPr>
        <a:xfrm>
          <a:off x="16637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8010" cy="259080"/>
    <xdr:sp macro="" textlink="">
      <xdr:nvSpPr>
        <xdr:cNvPr id="52" name="テキスト ボックス 51"/>
        <xdr:cNvSpPr txBox="1"/>
      </xdr:nvSpPr>
      <xdr:spPr>
        <a:xfrm>
          <a:off x="166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010" cy="251460"/>
    <xdr:sp macro="" textlink="">
      <xdr:nvSpPr>
        <xdr:cNvPr id="54" name="テキスト ボックス 53"/>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45085</xdr:rowOff>
    </xdr:from>
    <xdr:to xmlns:xdr="http://schemas.openxmlformats.org/drawingml/2006/spreadsheetDrawing">
      <xdr:col>24</xdr:col>
      <xdr:colOff>62865</xdr:colOff>
      <xdr:row>38</xdr:row>
      <xdr:rowOff>52070</xdr:rowOff>
    </xdr:to>
    <xdr:cxnSp macro="">
      <xdr:nvCxnSpPr>
        <xdr:cNvPr id="56" name="直線コネクタ 55"/>
        <xdr:cNvCxnSpPr/>
      </xdr:nvCxnSpPr>
      <xdr:spPr>
        <a:xfrm flipV="1">
          <a:off x="4633595" y="518858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55245</xdr:rowOff>
    </xdr:from>
    <xdr:ext cx="534670" cy="251460"/>
    <xdr:sp macro="" textlink="">
      <xdr:nvSpPr>
        <xdr:cNvPr id="57" name="人件費最小値テキスト"/>
        <xdr:cNvSpPr txBox="1"/>
      </xdr:nvSpPr>
      <xdr:spPr>
        <a:xfrm>
          <a:off x="4686300" y="657034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52070</xdr:rowOff>
    </xdr:from>
    <xdr:to xmlns:xdr="http://schemas.openxmlformats.org/drawingml/2006/spreadsheetDrawing">
      <xdr:col>24</xdr:col>
      <xdr:colOff>152400</xdr:colOff>
      <xdr:row>38</xdr:row>
      <xdr:rowOff>52070</xdr:rowOff>
    </xdr:to>
    <xdr:cxnSp macro="">
      <xdr:nvCxnSpPr>
        <xdr:cNvPr id="58" name="直線コネクタ 57"/>
        <xdr:cNvCxnSpPr/>
      </xdr:nvCxnSpPr>
      <xdr:spPr>
        <a:xfrm>
          <a:off x="4546600" y="6567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163195</xdr:rowOff>
    </xdr:from>
    <xdr:ext cx="598805" cy="259080"/>
    <xdr:sp macro="" textlink="">
      <xdr:nvSpPr>
        <xdr:cNvPr id="59" name="人件費最大値テキスト"/>
        <xdr:cNvSpPr txBox="1"/>
      </xdr:nvSpPr>
      <xdr:spPr>
        <a:xfrm>
          <a:off x="4686300" y="4963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45085</xdr:rowOff>
    </xdr:from>
    <xdr:to xmlns:xdr="http://schemas.openxmlformats.org/drawingml/2006/spreadsheetDrawing">
      <xdr:col>24</xdr:col>
      <xdr:colOff>152400</xdr:colOff>
      <xdr:row>30</xdr:row>
      <xdr:rowOff>45085</xdr:rowOff>
    </xdr:to>
    <xdr:cxnSp macro="">
      <xdr:nvCxnSpPr>
        <xdr:cNvPr id="60" name="直線コネクタ 59"/>
        <xdr:cNvCxnSpPr/>
      </xdr:nvCxnSpPr>
      <xdr:spPr>
        <a:xfrm>
          <a:off x="4546600" y="518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30</xdr:row>
      <xdr:rowOff>100965</xdr:rowOff>
    </xdr:from>
    <xdr:to xmlns:xdr="http://schemas.openxmlformats.org/drawingml/2006/spreadsheetDrawing">
      <xdr:col>24</xdr:col>
      <xdr:colOff>63500</xdr:colOff>
      <xdr:row>30</xdr:row>
      <xdr:rowOff>110490</xdr:rowOff>
    </xdr:to>
    <xdr:cxnSp macro="">
      <xdr:nvCxnSpPr>
        <xdr:cNvPr id="61" name="直線コネクタ 60"/>
        <xdr:cNvCxnSpPr/>
      </xdr:nvCxnSpPr>
      <xdr:spPr>
        <a:xfrm flipV="1">
          <a:off x="3797300" y="52444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44450</xdr:rowOff>
    </xdr:from>
    <xdr:ext cx="598805" cy="259080"/>
    <xdr:sp macro="" textlink="">
      <xdr:nvSpPr>
        <xdr:cNvPr id="62" name="人件費平均値テキスト"/>
        <xdr:cNvSpPr txBox="1"/>
      </xdr:nvSpPr>
      <xdr:spPr>
        <a:xfrm>
          <a:off x="4686300" y="58737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66040</xdr:rowOff>
    </xdr:from>
    <xdr:to xmlns:xdr="http://schemas.openxmlformats.org/drawingml/2006/spreadsheetDrawing">
      <xdr:col>24</xdr:col>
      <xdr:colOff>114300</xdr:colOff>
      <xdr:row>34</xdr:row>
      <xdr:rowOff>167640</xdr:rowOff>
    </xdr:to>
    <xdr:sp macro="" textlink="">
      <xdr:nvSpPr>
        <xdr:cNvPr id="63" name="フローチャート: 判断 62"/>
        <xdr:cNvSpPr/>
      </xdr:nvSpPr>
      <xdr:spPr>
        <a:xfrm>
          <a:off x="45847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30</xdr:row>
      <xdr:rowOff>110490</xdr:rowOff>
    </xdr:from>
    <xdr:to xmlns:xdr="http://schemas.openxmlformats.org/drawingml/2006/spreadsheetDrawing">
      <xdr:col>19</xdr:col>
      <xdr:colOff>177800</xdr:colOff>
      <xdr:row>31</xdr:row>
      <xdr:rowOff>43180</xdr:rowOff>
    </xdr:to>
    <xdr:cxnSp macro="">
      <xdr:nvCxnSpPr>
        <xdr:cNvPr id="64" name="直線コネクタ 63"/>
        <xdr:cNvCxnSpPr/>
      </xdr:nvCxnSpPr>
      <xdr:spPr>
        <a:xfrm flipV="1">
          <a:off x="2908300" y="525399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107315</xdr:rowOff>
    </xdr:from>
    <xdr:to xmlns:xdr="http://schemas.openxmlformats.org/drawingml/2006/spreadsheetDrawing">
      <xdr:col>20</xdr:col>
      <xdr:colOff>38100</xdr:colOff>
      <xdr:row>35</xdr:row>
      <xdr:rowOff>37465</xdr:rowOff>
    </xdr:to>
    <xdr:sp macro="" textlink="">
      <xdr:nvSpPr>
        <xdr:cNvPr id="65" name="フローチャート: 判断 64"/>
        <xdr:cNvSpPr/>
      </xdr:nvSpPr>
      <xdr:spPr>
        <a:xfrm>
          <a:off x="37465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29210</xdr:rowOff>
    </xdr:from>
    <xdr:ext cx="591185" cy="251460"/>
    <xdr:sp macro="" textlink="">
      <xdr:nvSpPr>
        <xdr:cNvPr id="66" name="テキスト ボックス 65"/>
        <xdr:cNvSpPr txBox="1"/>
      </xdr:nvSpPr>
      <xdr:spPr>
        <a:xfrm>
          <a:off x="3497580" y="60299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43180</xdr:rowOff>
    </xdr:from>
    <xdr:to xmlns:xdr="http://schemas.openxmlformats.org/drawingml/2006/spreadsheetDrawing">
      <xdr:col>15</xdr:col>
      <xdr:colOff>50800</xdr:colOff>
      <xdr:row>32</xdr:row>
      <xdr:rowOff>635</xdr:rowOff>
    </xdr:to>
    <xdr:cxnSp macro="">
      <xdr:nvCxnSpPr>
        <xdr:cNvPr id="67" name="直線コネクタ 66"/>
        <xdr:cNvCxnSpPr/>
      </xdr:nvCxnSpPr>
      <xdr:spPr>
        <a:xfrm flipV="1">
          <a:off x="2019300" y="535813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4445</xdr:rowOff>
    </xdr:from>
    <xdr:to xmlns:xdr="http://schemas.openxmlformats.org/drawingml/2006/spreadsheetDrawing">
      <xdr:col>15</xdr:col>
      <xdr:colOff>101600</xdr:colOff>
      <xdr:row>35</xdr:row>
      <xdr:rowOff>106045</xdr:rowOff>
    </xdr:to>
    <xdr:sp macro="" textlink="">
      <xdr:nvSpPr>
        <xdr:cNvPr id="68" name="フローチャート: 判断 67"/>
        <xdr:cNvSpPr/>
      </xdr:nvSpPr>
      <xdr:spPr>
        <a:xfrm>
          <a:off x="2857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97790</xdr:rowOff>
    </xdr:from>
    <xdr:ext cx="591185" cy="251460"/>
    <xdr:sp macro="" textlink="">
      <xdr:nvSpPr>
        <xdr:cNvPr id="69" name="テキスト ボックス 68"/>
        <xdr:cNvSpPr txBox="1"/>
      </xdr:nvSpPr>
      <xdr:spPr>
        <a:xfrm>
          <a:off x="2608580" y="60985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635</xdr:rowOff>
    </xdr:from>
    <xdr:to xmlns:xdr="http://schemas.openxmlformats.org/drawingml/2006/spreadsheetDrawing">
      <xdr:col>10</xdr:col>
      <xdr:colOff>114300</xdr:colOff>
      <xdr:row>32</xdr:row>
      <xdr:rowOff>56515</xdr:rowOff>
    </xdr:to>
    <xdr:cxnSp macro="">
      <xdr:nvCxnSpPr>
        <xdr:cNvPr id="70" name="直線コネクタ 69"/>
        <xdr:cNvCxnSpPr/>
      </xdr:nvCxnSpPr>
      <xdr:spPr>
        <a:xfrm flipV="1">
          <a:off x="1130300" y="548703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55880</xdr:rowOff>
    </xdr:from>
    <xdr:to xmlns:xdr="http://schemas.openxmlformats.org/drawingml/2006/spreadsheetDrawing">
      <xdr:col>10</xdr:col>
      <xdr:colOff>165100</xdr:colOff>
      <xdr:row>36</xdr:row>
      <xdr:rowOff>157480</xdr:rowOff>
    </xdr:to>
    <xdr:sp macro="" textlink="">
      <xdr:nvSpPr>
        <xdr:cNvPr id="71" name="フローチャート: 判断 70"/>
        <xdr:cNvSpPr/>
      </xdr:nvSpPr>
      <xdr:spPr>
        <a:xfrm>
          <a:off x="1968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148590</xdr:rowOff>
    </xdr:from>
    <xdr:ext cx="527050" cy="259080"/>
    <xdr:sp macro="" textlink="">
      <xdr:nvSpPr>
        <xdr:cNvPr id="72" name="テキスト ボックス 71"/>
        <xdr:cNvSpPr txBox="1"/>
      </xdr:nvSpPr>
      <xdr:spPr>
        <a:xfrm>
          <a:off x="1751965" y="63207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109220</xdr:rowOff>
    </xdr:from>
    <xdr:to xmlns:xdr="http://schemas.openxmlformats.org/drawingml/2006/spreadsheetDrawing">
      <xdr:col>6</xdr:col>
      <xdr:colOff>38100</xdr:colOff>
      <xdr:row>37</xdr:row>
      <xdr:rowOff>38735</xdr:rowOff>
    </xdr:to>
    <xdr:sp macro="" textlink="">
      <xdr:nvSpPr>
        <xdr:cNvPr id="73" name="フローチャート: 判断 72"/>
        <xdr:cNvSpPr/>
      </xdr:nvSpPr>
      <xdr:spPr>
        <a:xfrm>
          <a:off x="1079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29845</xdr:rowOff>
    </xdr:from>
    <xdr:ext cx="527050" cy="251460"/>
    <xdr:sp macro="" textlink="">
      <xdr:nvSpPr>
        <xdr:cNvPr id="74" name="テキスト ボックス 73"/>
        <xdr:cNvSpPr txBox="1"/>
      </xdr:nvSpPr>
      <xdr:spPr>
        <a:xfrm>
          <a:off x="862965" y="63734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50165</xdr:rowOff>
    </xdr:from>
    <xdr:to xmlns:xdr="http://schemas.openxmlformats.org/drawingml/2006/spreadsheetDrawing">
      <xdr:col>24</xdr:col>
      <xdr:colOff>114300</xdr:colOff>
      <xdr:row>30</xdr:row>
      <xdr:rowOff>151765</xdr:rowOff>
    </xdr:to>
    <xdr:sp macro="" textlink="">
      <xdr:nvSpPr>
        <xdr:cNvPr id="80" name="楕円 79"/>
        <xdr:cNvSpPr/>
      </xdr:nvSpPr>
      <xdr:spPr>
        <a:xfrm>
          <a:off x="4584700" y="519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29</xdr:row>
      <xdr:rowOff>136525</xdr:rowOff>
    </xdr:from>
    <xdr:ext cx="598805" cy="258445"/>
    <xdr:sp macro="" textlink="">
      <xdr:nvSpPr>
        <xdr:cNvPr id="81" name="人件費該当値テキスト"/>
        <xdr:cNvSpPr txBox="1"/>
      </xdr:nvSpPr>
      <xdr:spPr>
        <a:xfrm>
          <a:off x="4686300" y="5108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59690</xdr:rowOff>
    </xdr:from>
    <xdr:to xmlns:xdr="http://schemas.openxmlformats.org/drawingml/2006/spreadsheetDrawing">
      <xdr:col>20</xdr:col>
      <xdr:colOff>38100</xdr:colOff>
      <xdr:row>30</xdr:row>
      <xdr:rowOff>161290</xdr:rowOff>
    </xdr:to>
    <xdr:sp macro="" textlink="">
      <xdr:nvSpPr>
        <xdr:cNvPr id="82" name="楕円 81"/>
        <xdr:cNvSpPr/>
      </xdr:nvSpPr>
      <xdr:spPr>
        <a:xfrm>
          <a:off x="3746500" y="52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29</xdr:row>
      <xdr:rowOff>6350</xdr:rowOff>
    </xdr:from>
    <xdr:ext cx="591185" cy="251460"/>
    <xdr:sp macro="" textlink="">
      <xdr:nvSpPr>
        <xdr:cNvPr id="83" name="テキスト ボックス 82"/>
        <xdr:cNvSpPr txBox="1"/>
      </xdr:nvSpPr>
      <xdr:spPr>
        <a:xfrm>
          <a:off x="3497580" y="49784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30</xdr:row>
      <xdr:rowOff>163830</xdr:rowOff>
    </xdr:from>
    <xdr:to xmlns:xdr="http://schemas.openxmlformats.org/drawingml/2006/spreadsheetDrawing">
      <xdr:col>15</xdr:col>
      <xdr:colOff>101600</xdr:colOff>
      <xdr:row>31</xdr:row>
      <xdr:rowOff>93980</xdr:rowOff>
    </xdr:to>
    <xdr:sp macro="" textlink="">
      <xdr:nvSpPr>
        <xdr:cNvPr id="84" name="楕円 83"/>
        <xdr:cNvSpPr/>
      </xdr:nvSpPr>
      <xdr:spPr>
        <a:xfrm>
          <a:off x="2857500" y="53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29</xdr:row>
      <xdr:rowOff>110490</xdr:rowOff>
    </xdr:from>
    <xdr:ext cx="591185" cy="251460"/>
    <xdr:sp macro="" textlink="">
      <xdr:nvSpPr>
        <xdr:cNvPr id="85" name="テキスト ボックス 84"/>
        <xdr:cNvSpPr txBox="1"/>
      </xdr:nvSpPr>
      <xdr:spPr>
        <a:xfrm>
          <a:off x="2608580" y="50825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121285</xdr:rowOff>
    </xdr:from>
    <xdr:to xmlns:xdr="http://schemas.openxmlformats.org/drawingml/2006/spreadsheetDrawing">
      <xdr:col>10</xdr:col>
      <xdr:colOff>165100</xdr:colOff>
      <xdr:row>32</xdr:row>
      <xdr:rowOff>52070</xdr:rowOff>
    </xdr:to>
    <xdr:sp macro="" textlink="">
      <xdr:nvSpPr>
        <xdr:cNvPr id="86" name="楕円 85"/>
        <xdr:cNvSpPr/>
      </xdr:nvSpPr>
      <xdr:spPr>
        <a:xfrm>
          <a:off x="1968500" y="5436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30</xdr:row>
      <xdr:rowOff>67945</xdr:rowOff>
    </xdr:from>
    <xdr:ext cx="591185" cy="258445"/>
    <xdr:sp macro="" textlink="">
      <xdr:nvSpPr>
        <xdr:cNvPr id="87" name="テキスト ボックス 86"/>
        <xdr:cNvSpPr txBox="1"/>
      </xdr:nvSpPr>
      <xdr:spPr>
        <a:xfrm>
          <a:off x="1719580" y="521144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6350</xdr:rowOff>
    </xdr:from>
    <xdr:to xmlns:xdr="http://schemas.openxmlformats.org/drawingml/2006/spreadsheetDrawing">
      <xdr:col>6</xdr:col>
      <xdr:colOff>38100</xdr:colOff>
      <xdr:row>32</xdr:row>
      <xdr:rowOff>107315</xdr:rowOff>
    </xdr:to>
    <xdr:sp macro="" textlink="">
      <xdr:nvSpPr>
        <xdr:cNvPr id="88" name="楕円 87"/>
        <xdr:cNvSpPr/>
      </xdr:nvSpPr>
      <xdr:spPr>
        <a:xfrm>
          <a:off x="1079500" y="5492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30</xdr:row>
      <xdr:rowOff>123825</xdr:rowOff>
    </xdr:from>
    <xdr:ext cx="591185" cy="251460"/>
    <xdr:sp macro="" textlink="">
      <xdr:nvSpPr>
        <xdr:cNvPr id="89" name="テキスト ボックス 88"/>
        <xdr:cNvSpPr txBox="1"/>
      </xdr:nvSpPr>
      <xdr:spPr>
        <a:xfrm>
          <a:off x="830580" y="526732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8" name="テキスト ボックス 97"/>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1300" cy="259080"/>
    <xdr:sp macro="" textlink="">
      <xdr:nvSpPr>
        <xdr:cNvPr id="101" name="テキスト ボックス 100"/>
        <xdr:cNvSpPr txBox="1"/>
      </xdr:nvSpPr>
      <xdr:spPr>
        <a:xfrm>
          <a:off x="513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8010" cy="251460"/>
    <xdr:sp macro="" textlink="">
      <xdr:nvSpPr>
        <xdr:cNvPr id="103" name="テキスト ボックス 102"/>
        <xdr:cNvSpPr txBox="1"/>
      </xdr:nvSpPr>
      <xdr:spPr>
        <a:xfrm>
          <a:off x="166370" y="9745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8010" cy="259080"/>
    <xdr:sp macro="" textlink="">
      <xdr:nvSpPr>
        <xdr:cNvPr id="105" name="テキスト ボックス 104"/>
        <xdr:cNvSpPr txBox="1"/>
      </xdr:nvSpPr>
      <xdr:spPr>
        <a:xfrm>
          <a:off x="166370" y="9418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8010" cy="251460"/>
    <xdr:sp macro="" textlink="">
      <xdr:nvSpPr>
        <xdr:cNvPr id="107" name="テキスト ボックス 106"/>
        <xdr:cNvSpPr txBox="1"/>
      </xdr:nvSpPr>
      <xdr:spPr>
        <a:xfrm>
          <a:off x="166370" y="9093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8010" cy="258445"/>
    <xdr:sp macro="" textlink="">
      <xdr:nvSpPr>
        <xdr:cNvPr id="109" name="テキスト ボックス 108"/>
        <xdr:cNvSpPr txBox="1"/>
      </xdr:nvSpPr>
      <xdr:spPr>
        <a:xfrm>
          <a:off x="166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8010" cy="259080"/>
    <xdr:sp macro="" textlink="">
      <xdr:nvSpPr>
        <xdr:cNvPr id="111" name="テキスト ボックス 110"/>
        <xdr:cNvSpPr txBox="1"/>
      </xdr:nvSpPr>
      <xdr:spPr>
        <a:xfrm>
          <a:off x="166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010" cy="251460"/>
    <xdr:sp macro="" textlink="">
      <xdr:nvSpPr>
        <xdr:cNvPr id="113" name="テキスト ボックス 112"/>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125095</xdr:rowOff>
    </xdr:from>
    <xdr:to xmlns:xdr="http://schemas.openxmlformats.org/drawingml/2006/spreadsheetDrawing">
      <xdr:col>24</xdr:col>
      <xdr:colOff>62865</xdr:colOff>
      <xdr:row>58</xdr:row>
      <xdr:rowOff>27940</xdr:rowOff>
    </xdr:to>
    <xdr:cxnSp macro="">
      <xdr:nvCxnSpPr>
        <xdr:cNvPr id="115" name="直線コネクタ 114"/>
        <xdr:cNvCxnSpPr/>
      </xdr:nvCxnSpPr>
      <xdr:spPr>
        <a:xfrm flipV="1">
          <a:off x="4633595" y="869759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31750</xdr:rowOff>
    </xdr:from>
    <xdr:ext cx="534670" cy="251460"/>
    <xdr:sp macro="" textlink="">
      <xdr:nvSpPr>
        <xdr:cNvPr id="116" name="物件費最小値テキスト"/>
        <xdr:cNvSpPr txBox="1"/>
      </xdr:nvSpPr>
      <xdr:spPr>
        <a:xfrm>
          <a:off x="4686300" y="9975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27940</xdr:rowOff>
    </xdr:from>
    <xdr:to xmlns:xdr="http://schemas.openxmlformats.org/drawingml/2006/spreadsheetDrawing">
      <xdr:col>24</xdr:col>
      <xdr:colOff>152400</xdr:colOff>
      <xdr:row>58</xdr:row>
      <xdr:rowOff>27940</xdr:rowOff>
    </xdr:to>
    <xdr:cxnSp macro="">
      <xdr:nvCxnSpPr>
        <xdr:cNvPr id="117" name="直線コネクタ 116"/>
        <xdr:cNvCxnSpPr/>
      </xdr:nvCxnSpPr>
      <xdr:spPr>
        <a:xfrm>
          <a:off x="4546600" y="997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71755</xdr:rowOff>
    </xdr:from>
    <xdr:ext cx="598805" cy="259080"/>
    <xdr:sp macro="" textlink="">
      <xdr:nvSpPr>
        <xdr:cNvPr id="118" name="物件費最大値テキスト"/>
        <xdr:cNvSpPr txBox="1"/>
      </xdr:nvSpPr>
      <xdr:spPr>
        <a:xfrm>
          <a:off x="4686300" y="8472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464,413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125095</xdr:rowOff>
    </xdr:from>
    <xdr:to xmlns:xdr="http://schemas.openxmlformats.org/drawingml/2006/spreadsheetDrawing">
      <xdr:col>24</xdr:col>
      <xdr:colOff>152400</xdr:colOff>
      <xdr:row>50</xdr:row>
      <xdr:rowOff>125095</xdr:rowOff>
    </xdr:to>
    <xdr:cxnSp macro="">
      <xdr:nvCxnSpPr>
        <xdr:cNvPr id="119" name="直線コネクタ 118"/>
        <xdr:cNvCxnSpPr/>
      </xdr:nvCxnSpPr>
      <xdr:spPr>
        <a:xfrm>
          <a:off x="4546600" y="869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50</xdr:row>
      <xdr:rowOff>125095</xdr:rowOff>
    </xdr:from>
    <xdr:to xmlns:xdr="http://schemas.openxmlformats.org/drawingml/2006/spreadsheetDrawing">
      <xdr:col>24</xdr:col>
      <xdr:colOff>63500</xdr:colOff>
      <xdr:row>54</xdr:row>
      <xdr:rowOff>93345</xdr:rowOff>
    </xdr:to>
    <xdr:cxnSp macro="">
      <xdr:nvCxnSpPr>
        <xdr:cNvPr id="120" name="直線コネクタ 119"/>
        <xdr:cNvCxnSpPr/>
      </xdr:nvCxnSpPr>
      <xdr:spPr>
        <a:xfrm flipV="1">
          <a:off x="3797300" y="8697595"/>
          <a:ext cx="838200" cy="654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63500</xdr:rowOff>
    </xdr:from>
    <xdr:ext cx="598805" cy="251460"/>
    <xdr:sp macro="" textlink="">
      <xdr:nvSpPr>
        <xdr:cNvPr id="121" name="物件費平均値テキスト"/>
        <xdr:cNvSpPr txBox="1"/>
      </xdr:nvSpPr>
      <xdr:spPr>
        <a:xfrm>
          <a:off x="4686300" y="966470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85090</xdr:rowOff>
    </xdr:from>
    <xdr:to xmlns:xdr="http://schemas.openxmlformats.org/drawingml/2006/spreadsheetDrawing">
      <xdr:col>24</xdr:col>
      <xdr:colOff>114300</xdr:colOff>
      <xdr:row>57</xdr:row>
      <xdr:rowOff>15240</xdr:rowOff>
    </xdr:to>
    <xdr:sp macro="" textlink="">
      <xdr:nvSpPr>
        <xdr:cNvPr id="122" name="フローチャート: 判断 121"/>
        <xdr:cNvSpPr/>
      </xdr:nvSpPr>
      <xdr:spPr>
        <a:xfrm>
          <a:off x="45847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93345</xdr:rowOff>
    </xdr:from>
    <xdr:to xmlns:xdr="http://schemas.openxmlformats.org/drawingml/2006/spreadsheetDrawing">
      <xdr:col>19</xdr:col>
      <xdr:colOff>177800</xdr:colOff>
      <xdr:row>56</xdr:row>
      <xdr:rowOff>120650</xdr:rowOff>
    </xdr:to>
    <xdr:cxnSp macro="">
      <xdr:nvCxnSpPr>
        <xdr:cNvPr id="123" name="直線コネクタ 122"/>
        <xdr:cNvCxnSpPr/>
      </xdr:nvCxnSpPr>
      <xdr:spPr>
        <a:xfrm flipV="1">
          <a:off x="2908300" y="9351645"/>
          <a:ext cx="8890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133985</xdr:rowOff>
    </xdr:from>
    <xdr:to xmlns:xdr="http://schemas.openxmlformats.org/drawingml/2006/spreadsheetDrawing">
      <xdr:col>20</xdr:col>
      <xdr:colOff>38100</xdr:colOff>
      <xdr:row>57</xdr:row>
      <xdr:rowOff>64135</xdr:rowOff>
    </xdr:to>
    <xdr:sp macro="" textlink="">
      <xdr:nvSpPr>
        <xdr:cNvPr id="124" name="フローチャート: 判断 123"/>
        <xdr:cNvSpPr/>
      </xdr:nvSpPr>
      <xdr:spPr>
        <a:xfrm>
          <a:off x="3746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55245</xdr:rowOff>
    </xdr:from>
    <xdr:ext cx="591185" cy="251460"/>
    <xdr:sp macro="" textlink="">
      <xdr:nvSpPr>
        <xdr:cNvPr id="125" name="テキスト ボックス 124"/>
        <xdr:cNvSpPr txBox="1"/>
      </xdr:nvSpPr>
      <xdr:spPr>
        <a:xfrm>
          <a:off x="3497580" y="982789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120650</xdr:rowOff>
    </xdr:from>
    <xdr:to xmlns:xdr="http://schemas.openxmlformats.org/drawingml/2006/spreadsheetDrawing">
      <xdr:col>15</xdr:col>
      <xdr:colOff>50800</xdr:colOff>
      <xdr:row>56</xdr:row>
      <xdr:rowOff>154940</xdr:rowOff>
    </xdr:to>
    <xdr:cxnSp macro="">
      <xdr:nvCxnSpPr>
        <xdr:cNvPr id="126" name="直線コネクタ 125"/>
        <xdr:cNvCxnSpPr/>
      </xdr:nvCxnSpPr>
      <xdr:spPr>
        <a:xfrm flipV="1">
          <a:off x="2019300" y="97218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9525</xdr:rowOff>
    </xdr:from>
    <xdr:to xmlns:xdr="http://schemas.openxmlformats.org/drawingml/2006/spreadsheetDrawing">
      <xdr:col>15</xdr:col>
      <xdr:colOff>101600</xdr:colOff>
      <xdr:row>57</xdr:row>
      <xdr:rowOff>111125</xdr:rowOff>
    </xdr:to>
    <xdr:sp macro="" textlink="">
      <xdr:nvSpPr>
        <xdr:cNvPr id="127" name="フローチャート: 判断 126"/>
        <xdr:cNvSpPr/>
      </xdr:nvSpPr>
      <xdr:spPr>
        <a:xfrm>
          <a:off x="2857500" y="978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102235</xdr:rowOff>
    </xdr:from>
    <xdr:ext cx="591185" cy="258445"/>
    <xdr:sp macro="" textlink="">
      <xdr:nvSpPr>
        <xdr:cNvPr id="128" name="テキスト ボックス 127"/>
        <xdr:cNvSpPr txBox="1"/>
      </xdr:nvSpPr>
      <xdr:spPr>
        <a:xfrm>
          <a:off x="2608580" y="987488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154940</xdr:rowOff>
    </xdr:from>
    <xdr:to xmlns:xdr="http://schemas.openxmlformats.org/drawingml/2006/spreadsheetDrawing">
      <xdr:col>10</xdr:col>
      <xdr:colOff>114300</xdr:colOff>
      <xdr:row>56</xdr:row>
      <xdr:rowOff>165100</xdr:rowOff>
    </xdr:to>
    <xdr:cxnSp macro="">
      <xdr:nvCxnSpPr>
        <xdr:cNvPr id="129" name="直線コネクタ 128"/>
        <xdr:cNvCxnSpPr/>
      </xdr:nvCxnSpPr>
      <xdr:spPr>
        <a:xfrm flipV="1">
          <a:off x="1130300" y="97561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153035</xdr:rowOff>
    </xdr:to>
    <xdr:sp macro="" textlink="">
      <xdr:nvSpPr>
        <xdr:cNvPr id="130" name="フローチャート: 判断 129"/>
        <xdr:cNvSpPr/>
      </xdr:nvSpPr>
      <xdr:spPr>
        <a:xfrm>
          <a:off x="1968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144145</xdr:rowOff>
    </xdr:from>
    <xdr:ext cx="591185" cy="251460"/>
    <xdr:sp macro="" textlink="">
      <xdr:nvSpPr>
        <xdr:cNvPr id="131" name="テキスト ボックス 130"/>
        <xdr:cNvSpPr txBox="1"/>
      </xdr:nvSpPr>
      <xdr:spPr>
        <a:xfrm>
          <a:off x="1719580" y="991679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40640</xdr:rowOff>
    </xdr:from>
    <xdr:to xmlns:xdr="http://schemas.openxmlformats.org/drawingml/2006/spreadsheetDrawing">
      <xdr:col>6</xdr:col>
      <xdr:colOff>38100</xdr:colOff>
      <xdr:row>57</xdr:row>
      <xdr:rowOff>142240</xdr:rowOff>
    </xdr:to>
    <xdr:sp macro="" textlink="">
      <xdr:nvSpPr>
        <xdr:cNvPr id="132" name="フローチャート: 判断 131"/>
        <xdr:cNvSpPr/>
      </xdr:nvSpPr>
      <xdr:spPr>
        <a:xfrm>
          <a:off x="1079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133350</xdr:rowOff>
    </xdr:from>
    <xdr:ext cx="591185" cy="251460"/>
    <xdr:sp macro="" textlink="">
      <xdr:nvSpPr>
        <xdr:cNvPr id="133" name="テキスト ボックス 132"/>
        <xdr:cNvSpPr txBox="1"/>
      </xdr:nvSpPr>
      <xdr:spPr>
        <a:xfrm>
          <a:off x="830580" y="99060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50</xdr:row>
      <xdr:rowOff>74930</xdr:rowOff>
    </xdr:from>
    <xdr:to xmlns:xdr="http://schemas.openxmlformats.org/drawingml/2006/spreadsheetDrawing">
      <xdr:col>24</xdr:col>
      <xdr:colOff>114300</xdr:colOff>
      <xdr:row>51</xdr:row>
      <xdr:rowOff>4445</xdr:rowOff>
    </xdr:to>
    <xdr:sp macro="" textlink="">
      <xdr:nvSpPr>
        <xdr:cNvPr id="139" name="楕円 138"/>
        <xdr:cNvSpPr/>
      </xdr:nvSpPr>
      <xdr:spPr>
        <a:xfrm>
          <a:off x="4584700" y="8647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50</xdr:row>
      <xdr:rowOff>27305</xdr:rowOff>
    </xdr:from>
    <xdr:ext cx="598805" cy="259080"/>
    <xdr:sp macro="" textlink="">
      <xdr:nvSpPr>
        <xdr:cNvPr id="140" name="物件費該当値テキスト"/>
        <xdr:cNvSpPr txBox="1"/>
      </xdr:nvSpPr>
      <xdr:spPr>
        <a:xfrm>
          <a:off x="4686300" y="8599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42545</xdr:rowOff>
    </xdr:from>
    <xdr:to xmlns:xdr="http://schemas.openxmlformats.org/drawingml/2006/spreadsheetDrawing">
      <xdr:col>20</xdr:col>
      <xdr:colOff>38100</xdr:colOff>
      <xdr:row>54</xdr:row>
      <xdr:rowOff>144145</xdr:rowOff>
    </xdr:to>
    <xdr:sp macro="" textlink="">
      <xdr:nvSpPr>
        <xdr:cNvPr id="141" name="楕円 140"/>
        <xdr:cNvSpPr/>
      </xdr:nvSpPr>
      <xdr:spPr>
        <a:xfrm>
          <a:off x="3746500" y="93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160655</xdr:rowOff>
    </xdr:from>
    <xdr:ext cx="591185" cy="259080"/>
    <xdr:sp macro="" textlink="">
      <xdr:nvSpPr>
        <xdr:cNvPr id="142" name="テキスト ボックス 141"/>
        <xdr:cNvSpPr txBox="1"/>
      </xdr:nvSpPr>
      <xdr:spPr>
        <a:xfrm>
          <a:off x="3497580" y="90760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69850</xdr:rowOff>
    </xdr:from>
    <xdr:to xmlns:xdr="http://schemas.openxmlformats.org/drawingml/2006/spreadsheetDrawing">
      <xdr:col>15</xdr:col>
      <xdr:colOff>101600</xdr:colOff>
      <xdr:row>56</xdr:row>
      <xdr:rowOff>171450</xdr:rowOff>
    </xdr:to>
    <xdr:sp macro="" textlink="">
      <xdr:nvSpPr>
        <xdr:cNvPr id="143" name="楕円 142"/>
        <xdr:cNvSpPr/>
      </xdr:nvSpPr>
      <xdr:spPr>
        <a:xfrm>
          <a:off x="28575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16510</xdr:rowOff>
    </xdr:from>
    <xdr:ext cx="591185" cy="259080"/>
    <xdr:sp macro="" textlink="">
      <xdr:nvSpPr>
        <xdr:cNvPr id="144" name="テキスト ボックス 143"/>
        <xdr:cNvSpPr txBox="1"/>
      </xdr:nvSpPr>
      <xdr:spPr>
        <a:xfrm>
          <a:off x="2608580" y="9446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104140</xdr:rowOff>
    </xdr:from>
    <xdr:to xmlns:xdr="http://schemas.openxmlformats.org/drawingml/2006/spreadsheetDrawing">
      <xdr:col>10</xdr:col>
      <xdr:colOff>165100</xdr:colOff>
      <xdr:row>57</xdr:row>
      <xdr:rowOff>34290</xdr:rowOff>
    </xdr:to>
    <xdr:sp macro="" textlink="">
      <xdr:nvSpPr>
        <xdr:cNvPr id="145" name="楕円 144"/>
        <xdr:cNvSpPr/>
      </xdr:nvSpPr>
      <xdr:spPr>
        <a:xfrm>
          <a:off x="1968500" y="97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50800</xdr:rowOff>
    </xdr:from>
    <xdr:ext cx="591185" cy="259080"/>
    <xdr:sp macro="" textlink="">
      <xdr:nvSpPr>
        <xdr:cNvPr id="146" name="テキスト ボックス 145"/>
        <xdr:cNvSpPr txBox="1"/>
      </xdr:nvSpPr>
      <xdr:spPr>
        <a:xfrm>
          <a:off x="1719580" y="94805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114300</xdr:rowOff>
    </xdr:from>
    <xdr:to xmlns:xdr="http://schemas.openxmlformats.org/drawingml/2006/spreadsheetDrawing">
      <xdr:col>6</xdr:col>
      <xdr:colOff>38100</xdr:colOff>
      <xdr:row>57</xdr:row>
      <xdr:rowOff>44450</xdr:rowOff>
    </xdr:to>
    <xdr:sp macro="" textlink="">
      <xdr:nvSpPr>
        <xdr:cNvPr id="147" name="楕円 146"/>
        <xdr:cNvSpPr/>
      </xdr:nvSpPr>
      <xdr:spPr>
        <a:xfrm>
          <a:off x="10795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60960</xdr:rowOff>
    </xdr:from>
    <xdr:ext cx="591185" cy="259080"/>
    <xdr:sp macro="" textlink="">
      <xdr:nvSpPr>
        <xdr:cNvPr id="148" name="テキスト ボックス 147"/>
        <xdr:cNvSpPr txBox="1"/>
      </xdr:nvSpPr>
      <xdr:spPr>
        <a:xfrm>
          <a:off x="830580" y="94907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7" name="テキスト ボックス 156"/>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1300" cy="259080"/>
    <xdr:sp macro="" textlink="">
      <xdr:nvSpPr>
        <xdr:cNvPr id="160" name="テキスト ボックス 159"/>
        <xdr:cNvSpPr txBox="1"/>
      </xdr:nvSpPr>
      <xdr:spPr>
        <a:xfrm>
          <a:off x="513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1460"/>
    <xdr:sp macro="" textlink="">
      <xdr:nvSpPr>
        <xdr:cNvPr id="164" name="テキスト ボックス 163"/>
        <xdr:cNvSpPr txBox="1"/>
      </xdr:nvSpPr>
      <xdr:spPr>
        <a:xfrm>
          <a:off x="230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1460"/>
    <xdr:sp macro="" textlink="">
      <xdr:nvSpPr>
        <xdr:cNvPr id="170" name="テキスト ボックス 169"/>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2540</xdr:rowOff>
    </xdr:from>
    <xdr:to xmlns:xdr="http://schemas.openxmlformats.org/drawingml/2006/spreadsheetDrawing">
      <xdr:col>24</xdr:col>
      <xdr:colOff>62865</xdr:colOff>
      <xdr:row>78</xdr:row>
      <xdr:rowOff>160020</xdr:rowOff>
    </xdr:to>
    <xdr:cxnSp macro="">
      <xdr:nvCxnSpPr>
        <xdr:cNvPr id="172" name="直線コネクタ 171"/>
        <xdr:cNvCxnSpPr/>
      </xdr:nvCxnSpPr>
      <xdr:spPr>
        <a:xfrm flipV="1">
          <a:off x="4633595" y="1217549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163830</xdr:rowOff>
    </xdr:from>
    <xdr:ext cx="469900" cy="259080"/>
    <xdr:sp macro="" textlink="">
      <xdr:nvSpPr>
        <xdr:cNvPr id="173" name="維持補修費最小値テキスト"/>
        <xdr:cNvSpPr txBox="1"/>
      </xdr:nvSpPr>
      <xdr:spPr>
        <a:xfrm>
          <a:off x="4686300" y="13536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160020</xdr:rowOff>
    </xdr:from>
    <xdr:to xmlns:xdr="http://schemas.openxmlformats.org/drawingml/2006/spreadsheetDrawing">
      <xdr:col>24</xdr:col>
      <xdr:colOff>152400</xdr:colOff>
      <xdr:row>78</xdr:row>
      <xdr:rowOff>160020</xdr:rowOff>
    </xdr:to>
    <xdr:cxnSp macro="">
      <xdr:nvCxnSpPr>
        <xdr:cNvPr id="174" name="直線コネクタ 173"/>
        <xdr:cNvCxnSpPr/>
      </xdr:nvCxnSpPr>
      <xdr:spPr>
        <a:xfrm>
          <a:off x="4546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120650</xdr:rowOff>
    </xdr:from>
    <xdr:ext cx="534670" cy="251460"/>
    <xdr:sp macro="" textlink="">
      <xdr:nvSpPr>
        <xdr:cNvPr id="175" name="維持補修費最大値テキスト"/>
        <xdr:cNvSpPr txBox="1"/>
      </xdr:nvSpPr>
      <xdr:spPr>
        <a:xfrm>
          <a:off x="4686300" y="119507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2540</xdr:rowOff>
    </xdr:from>
    <xdr:to xmlns:xdr="http://schemas.openxmlformats.org/drawingml/2006/spreadsheetDrawing">
      <xdr:col>24</xdr:col>
      <xdr:colOff>152400</xdr:colOff>
      <xdr:row>71</xdr:row>
      <xdr:rowOff>2540</xdr:rowOff>
    </xdr:to>
    <xdr:cxnSp macro="">
      <xdr:nvCxnSpPr>
        <xdr:cNvPr id="176" name="直線コネクタ 175"/>
        <xdr:cNvCxnSpPr/>
      </xdr:nvCxnSpPr>
      <xdr:spPr>
        <a:xfrm>
          <a:off x="4546600" y="1217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71</xdr:row>
      <xdr:rowOff>144145</xdr:rowOff>
    </xdr:from>
    <xdr:to xmlns:xdr="http://schemas.openxmlformats.org/drawingml/2006/spreadsheetDrawing">
      <xdr:col>24</xdr:col>
      <xdr:colOff>63500</xdr:colOff>
      <xdr:row>72</xdr:row>
      <xdr:rowOff>31115</xdr:rowOff>
    </xdr:to>
    <xdr:cxnSp macro="">
      <xdr:nvCxnSpPr>
        <xdr:cNvPr id="177" name="直線コネクタ 176"/>
        <xdr:cNvCxnSpPr/>
      </xdr:nvCxnSpPr>
      <xdr:spPr>
        <a:xfrm flipV="1">
          <a:off x="3797300" y="1231709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86360</xdr:rowOff>
    </xdr:from>
    <xdr:ext cx="534670" cy="251460"/>
    <xdr:sp macro="" textlink="">
      <xdr:nvSpPr>
        <xdr:cNvPr id="178" name="維持補修費平均値テキスト"/>
        <xdr:cNvSpPr txBox="1"/>
      </xdr:nvSpPr>
      <xdr:spPr>
        <a:xfrm>
          <a:off x="4686300" y="129451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107315</xdr:rowOff>
    </xdr:from>
    <xdr:to xmlns:xdr="http://schemas.openxmlformats.org/drawingml/2006/spreadsheetDrawing">
      <xdr:col>24</xdr:col>
      <xdr:colOff>114300</xdr:colOff>
      <xdr:row>76</xdr:row>
      <xdr:rowOff>37465</xdr:rowOff>
    </xdr:to>
    <xdr:sp macro="" textlink="">
      <xdr:nvSpPr>
        <xdr:cNvPr id="179" name="フローチャート: 判断 178"/>
        <xdr:cNvSpPr/>
      </xdr:nvSpPr>
      <xdr:spPr>
        <a:xfrm>
          <a:off x="4584700" y="129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72</xdr:row>
      <xdr:rowOff>31115</xdr:rowOff>
    </xdr:from>
    <xdr:to xmlns:xdr="http://schemas.openxmlformats.org/drawingml/2006/spreadsheetDrawing">
      <xdr:col>19</xdr:col>
      <xdr:colOff>177800</xdr:colOff>
      <xdr:row>72</xdr:row>
      <xdr:rowOff>74930</xdr:rowOff>
    </xdr:to>
    <xdr:cxnSp macro="">
      <xdr:nvCxnSpPr>
        <xdr:cNvPr id="180" name="直線コネクタ 179"/>
        <xdr:cNvCxnSpPr/>
      </xdr:nvCxnSpPr>
      <xdr:spPr>
        <a:xfrm flipV="1">
          <a:off x="2908300" y="123755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145415</xdr:rowOff>
    </xdr:from>
    <xdr:to xmlns:xdr="http://schemas.openxmlformats.org/drawingml/2006/spreadsheetDrawing">
      <xdr:col>20</xdr:col>
      <xdr:colOff>38100</xdr:colOff>
      <xdr:row>76</xdr:row>
      <xdr:rowOff>75565</xdr:rowOff>
    </xdr:to>
    <xdr:sp macro="" textlink="">
      <xdr:nvSpPr>
        <xdr:cNvPr id="181" name="フローチャート: 判断 180"/>
        <xdr:cNvSpPr/>
      </xdr:nvSpPr>
      <xdr:spPr>
        <a:xfrm>
          <a:off x="37465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66675</xdr:rowOff>
    </xdr:from>
    <xdr:ext cx="527050" cy="251460"/>
    <xdr:sp macro="" textlink="">
      <xdr:nvSpPr>
        <xdr:cNvPr id="182" name="テキスト ボックス 181"/>
        <xdr:cNvSpPr txBox="1"/>
      </xdr:nvSpPr>
      <xdr:spPr>
        <a:xfrm>
          <a:off x="3529965" y="130968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72</xdr:row>
      <xdr:rowOff>74930</xdr:rowOff>
    </xdr:from>
    <xdr:to xmlns:xdr="http://schemas.openxmlformats.org/drawingml/2006/spreadsheetDrawing">
      <xdr:col>15</xdr:col>
      <xdr:colOff>50800</xdr:colOff>
      <xdr:row>72</xdr:row>
      <xdr:rowOff>109220</xdr:rowOff>
    </xdr:to>
    <xdr:cxnSp macro="">
      <xdr:nvCxnSpPr>
        <xdr:cNvPr id="183" name="直線コネクタ 182"/>
        <xdr:cNvCxnSpPr/>
      </xdr:nvCxnSpPr>
      <xdr:spPr>
        <a:xfrm flipV="1">
          <a:off x="2019300" y="124193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72390</xdr:rowOff>
    </xdr:from>
    <xdr:to xmlns:xdr="http://schemas.openxmlformats.org/drawingml/2006/spreadsheetDrawing">
      <xdr:col>15</xdr:col>
      <xdr:colOff>101600</xdr:colOff>
      <xdr:row>77</xdr:row>
      <xdr:rowOff>2540</xdr:rowOff>
    </xdr:to>
    <xdr:sp macro="" textlink="">
      <xdr:nvSpPr>
        <xdr:cNvPr id="184" name="フローチャート: 判断 183"/>
        <xdr:cNvSpPr/>
      </xdr:nvSpPr>
      <xdr:spPr>
        <a:xfrm>
          <a:off x="2857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165100</xdr:rowOff>
    </xdr:from>
    <xdr:ext cx="527050" cy="259080"/>
    <xdr:sp macro="" textlink="">
      <xdr:nvSpPr>
        <xdr:cNvPr id="185" name="テキスト ボックス 184"/>
        <xdr:cNvSpPr txBox="1"/>
      </xdr:nvSpPr>
      <xdr:spPr>
        <a:xfrm>
          <a:off x="2640965" y="131953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72</xdr:row>
      <xdr:rowOff>109220</xdr:rowOff>
    </xdr:from>
    <xdr:to xmlns:xdr="http://schemas.openxmlformats.org/drawingml/2006/spreadsheetDrawing">
      <xdr:col>10</xdr:col>
      <xdr:colOff>114300</xdr:colOff>
      <xdr:row>72</xdr:row>
      <xdr:rowOff>132080</xdr:rowOff>
    </xdr:to>
    <xdr:cxnSp macro="">
      <xdr:nvCxnSpPr>
        <xdr:cNvPr id="186" name="直線コネクタ 185"/>
        <xdr:cNvCxnSpPr/>
      </xdr:nvCxnSpPr>
      <xdr:spPr>
        <a:xfrm flipV="1">
          <a:off x="1130300" y="124536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147955</xdr:rowOff>
    </xdr:from>
    <xdr:to xmlns:xdr="http://schemas.openxmlformats.org/drawingml/2006/spreadsheetDrawing">
      <xdr:col>10</xdr:col>
      <xdr:colOff>165100</xdr:colOff>
      <xdr:row>77</xdr:row>
      <xdr:rowOff>78105</xdr:rowOff>
    </xdr:to>
    <xdr:sp macro="" textlink="">
      <xdr:nvSpPr>
        <xdr:cNvPr id="187" name="フローチャート: 判断 186"/>
        <xdr:cNvSpPr/>
      </xdr:nvSpPr>
      <xdr:spPr>
        <a:xfrm>
          <a:off x="1968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69215</xdr:rowOff>
    </xdr:from>
    <xdr:ext cx="462280" cy="259080"/>
    <xdr:sp macro="" textlink="">
      <xdr:nvSpPr>
        <xdr:cNvPr id="188" name="テキスト ボックス 187"/>
        <xdr:cNvSpPr txBox="1"/>
      </xdr:nvSpPr>
      <xdr:spPr>
        <a:xfrm>
          <a:off x="1784350" y="132708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166370</xdr:rowOff>
    </xdr:from>
    <xdr:to xmlns:xdr="http://schemas.openxmlformats.org/drawingml/2006/spreadsheetDrawing">
      <xdr:col>6</xdr:col>
      <xdr:colOff>38100</xdr:colOff>
      <xdr:row>77</xdr:row>
      <xdr:rowOff>96520</xdr:rowOff>
    </xdr:to>
    <xdr:sp macro="" textlink="">
      <xdr:nvSpPr>
        <xdr:cNvPr id="189" name="フローチャート: 判断 188"/>
        <xdr:cNvSpPr/>
      </xdr:nvSpPr>
      <xdr:spPr>
        <a:xfrm>
          <a:off x="1079500" y="1319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87630</xdr:rowOff>
    </xdr:from>
    <xdr:ext cx="462280" cy="251460"/>
    <xdr:sp macro="" textlink="">
      <xdr:nvSpPr>
        <xdr:cNvPr id="190" name="テキスト ボックス 189"/>
        <xdr:cNvSpPr txBox="1"/>
      </xdr:nvSpPr>
      <xdr:spPr>
        <a:xfrm>
          <a:off x="895350" y="132892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93345</xdr:rowOff>
    </xdr:from>
    <xdr:to xmlns:xdr="http://schemas.openxmlformats.org/drawingml/2006/spreadsheetDrawing">
      <xdr:col>24</xdr:col>
      <xdr:colOff>114300</xdr:colOff>
      <xdr:row>72</xdr:row>
      <xdr:rowOff>23495</xdr:rowOff>
    </xdr:to>
    <xdr:sp macro="" textlink="">
      <xdr:nvSpPr>
        <xdr:cNvPr id="196" name="楕円 195"/>
        <xdr:cNvSpPr/>
      </xdr:nvSpPr>
      <xdr:spPr>
        <a:xfrm>
          <a:off x="4584700" y="122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70</xdr:row>
      <xdr:rowOff>116205</xdr:rowOff>
    </xdr:from>
    <xdr:ext cx="534670" cy="259080"/>
    <xdr:sp macro="" textlink="">
      <xdr:nvSpPr>
        <xdr:cNvPr id="197" name="維持補修費該当値テキスト"/>
        <xdr:cNvSpPr txBox="1"/>
      </xdr:nvSpPr>
      <xdr:spPr>
        <a:xfrm>
          <a:off x="4686300" y="12117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71</xdr:row>
      <xdr:rowOff>151765</xdr:rowOff>
    </xdr:from>
    <xdr:to xmlns:xdr="http://schemas.openxmlformats.org/drawingml/2006/spreadsheetDrawing">
      <xdr:col>20</xdr:col>
      <xdr:colOff>38100</xdr:colOff>
      <xdr:row>72</xdr:row>
      <xdr:rowOff>81915</xdr:rowOff>
    </xdr:to>
    <xdr:sp macro="" textlink="">
      <xdr:nvSpPr>
        <xdr:cNvPr id="198" name="楕円 197"/>
        <xdr:cNvSpPr/>
      </xdr:nvSpPr>
      <xdr:spPr>
        <a:xfrm>
          <a:off x="3746500" y="123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70</xdr:row>
      <xdr:rowOff>98425</xdr:rowOff>
    </xdr:from>
    <xdr:ext cx="527050" cy="251460"/>
    <xdr:sp macro="" textlink="">
      <xdr:nvSpPr>
        <xdr:cNvPr id="199" name="テキスト ボックス 198"/>
        <xdr:cNvSpPr txBox="1"/>
      </xdr:nvSpPr>
      <xdr:spPr>
        <a:xfrm>
          <a:off x="3529965" y="120999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72</xdr:row>
      <xdr:rowOff>23495</xdr:rowOff>
    </xdr:from>
    <xdr:to xmlns:xdr="http://schemas.openxmlformats.org/drawingml/2006/spreadsheetDrawing">
      <xdr:col>15</xdr:col>
      <xdr:colOff>101600</xdr:colOff>
      <xdr:row>72</xdr:row>
      <xdr:rowOff>125095</xdr:rowOff>
    </xdr:to>
    <xdr:sp macro="" textlink="">
      <xdr:nvSpPr>
        <xdr:cNvPr id="200" name="楕円 199"/>
        <xdr:cNvSpPr/>
      </xdr:nvSpPr>
      <xdr:spPr>
        <a:xfrm>
          <a:off x="2857500" y="123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70</xdr:row>
      <xdr:rowOff>141605</xdr:rowOff>
    </xdr:from>
    <xdr:ext cx="527050" cy="259080"/>
    <xdr:sp macro="" textlink="">
      <xdr:nvSpPr>
        <xdr:cNvPr id="201" name="テキスト ボックス 200"/>
        <xdr:cNvSpPr txBox="1"/>
      </xdr:nvSpPr>
      <xdr:spPr>
        <a:xfrm>
          <a:off x="2640965" y="121431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72</xdr:row>
      <xdr:rowOff>57785</xdr:rowOff>
    </xdr:from>
    <xdr:to xmlns:xdr="http://schemas.openxmlformats.org/drawingml/2006/spreadsheetDrawing">
      <xdr:col>10</xdr:col>
      <xdr:colOff>165100</xdr:colOff>
      <xdr:row>72</xdr:row>
      <xdr:rowOff>159385</xdr:rowOff>
    </xdr:to>
    <xdr:sp macro="" textlink="">
      <xdr:nvSpPr>
        <xdr:cNvPr id="202" name="楕円 201"/>
        <xdr:cNvSpPr/>
      </xdr:nvSpPr>
      <xdr:spPr>
        <a:xfrm>
          <a:off x="1968500" y="124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71</xdr:row>
      <xdr:rowOff>4445</xdr:rowOff>
    </xdr:from>
    <xdr:ext cx="527050" cy="259080"/>
    <xdr:sp macro="" textlink="">
      <xdr:nvSpPr>
        <xdr:cNvPr id="203" name="テキスト ボックス 202"/>
        <xdr:cNvSpPr txBox="1"/>
      </xdr:nvSpPr>
      <xdr:spPr>
        <a:xfrm>
          <a:off x="1751965" y="121773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72</xdr:row>
      <xdr:rowOff>80645</xdr:rowOff>
    </xdr:from>
    <xdr:to xmlns:xdr="http://schemas.openxmlformats.org/drawingml/2006/spreadsheetDrawing">
      <xdr:col>6</xdr:col>
      <xdr:colOff>38100</xdr:colOff>
      <xdr:row>73</xdr:row>
      <xdr:rowOff>10795</xdr:rowOff>
    </xdr:to>
    <xdr:sp macro="" textlink="">
      <xdr:nvSpPr>
        <xdr:cNvPr id="204" name="楕円 203"/>
        <xdr:cNvSpPr/>
      </xdr:nvSpPr>
      <xdr:spPr>
        <a:xfrm>
          <a:off x="1079500" y="124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71</xdr:row>
      <xdr:rowOff>27305</xdr:rowOff>
    </xdr:from>
    <xdr:ext cx="527050" cy="259080"/>
    <xdr:sp macro="" textlink="">
      <xdr:nvSpPr>
        <xdr:cNvPr id="205" name="テキスト ボックス 204"/>
        <xdr:cNvSpPr txBox="1"/>
      </xdr:nvSpPr>
      <xdr:spPr>
        <a:xfrm>
          <a:off x="862965" y="122002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4" name="テキスト ボックス 213"/>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300" cy="251460"/>
    <xdr:sp macro="" textlink="">
      <xdr:nvSpPr>
        <xdr:cNvPr id="216" name="テキスト ボックス 215"/>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1460"/>
    <xdr:sp macro="" textlink="">
      <xdr:nvSpPr>
        <xdr:cNvPr id="222" name="テキスト ボックス 221"/>
        <xdr:cNvSpPr txBox="1"/>
      </xdr:nvSpPr>
      <xdr:spPr>
        <a:xfrm>
          <a:off x="230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8010" cy="259080"/>
    <xdr:sp macro="" textlink="">
      <xdr:nvSpPr>
        <xdr:cNvPr id="224" name="テキスト ボックス 223"/>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010" cy="259080"/>
    <xdr:sp macro="" textlink="">
      <xdr:nvSpPr>
        <xdr:cNvPr id="226" name="テキスト ボックス 225"/>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28" name="テキスト ボックス 227"/>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153035</xdr:rowOff>
    </xdr:from>
    <xdr:to xmlns:xdr="http://schemas.openxmlformats.org/drawingml/2006/spreadsheetDrawing">
      <xdr:col>24</xdr:col>
      <xdr:colOff>62865</xdr:colOff>
      <xdr:row>98</xdr:row>
      <xdr:rowOff>1905</xdr:rowOff>
    </xdr:to>
    <xdr:cxnSp macro="">
      <xdr:nvCxnSpPr>
        <xdr:cNvPr id="230" name="直線コネクタ 229"/>
        <xdr:cNvCxnSpPr/>
      </xdr:nvCxnSpPr>
      <xdr:spPr>
        <a:xfrm flipV="1">
          <a:off x="4633595" y="15412085"/>
          <a:ext cx="127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6350</xdr:rowOff>
    </xdr:from>
    <xdr:ext cx="534670" cy="251460"/>
    <xdr:sp macro="" textlink="">
      <xdr:nvSpPr>
        <xdr:cNvPr id="231" name="扶助費最小値テキスト"/>
        <xdr:cNvSpPr txBox="1"/>
      </xdr:nvSpPr>
      <xdr:spPr>
        <a:xfrm>
          <a:off x="4686300" y="168084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1905</xdr:rowOff>
    </xdr:from>
    <xdr:to xmlns:xdr="http://schemas.openxmlformats.org/drawingml/2006/spreadsheetDrawing">
      <xdr:col>24</xdr:col>
      <xdr:colOff>152400</xdr:colOff>
      <xdr:row>98</xdr:row>
      <xdr:rowOff>1905</xdr:rowOff>
    </xdr:to>
    <xdr:cxnSp macro="">
      <xdr:nvCxnSpPr>
        <xdr:cNvPr id="232" name="直線コネクタ 231"/>
        <xdr:cNvCxnSpPr/>
      </xdr:nvCxnSpPr>
      <xdr:spPr>
        <a:xfrm>
          <a:off x="4546600" y="1680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99695</xdr:rowOff>
    </xdr:from>
    <xdr:ext cx="598805" cy="251460"/>
    <xdr:sp macro="" textlink="">
      <xdr:nvSpPr>
        <xdr:cNvPr id="233" name="扶助費最大値テキスト"/>
        <xdr:cNvSpPr txBox="1"/>
      </xdr:nvSpPr>
      <xdr:spPr>
        <a:xfrm>
          <a:off x="4686300" y="1518729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153035</xdr:rowOff>
    </xdr:from>
    <xdr:to xmlns:xdr="http://schemas.openxmlformats.org/drawingml/2006/spreadsheetDrawing">
      <xdr:col>24</xdr:col>
      <xdr:colOff>152400</xdr:colOff>
      <xdr:row>89</xdr:row>
      <xdr:rowOff>153035</xdr:rowOff>
    </xdr:to>
    <xdr:cxnSp macro="">
      <xdr:nvCxnSpPr>
        <xdr:cNvPr id="234" name="直線コネクタ 233"/>
        <xdr:cNvCxnSpPr/>
      </xdr:nvCxnSpPr>
      <xdr:spPr>
        <a:xfrm>
          <a:off x="4546600" y="1541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123825</xdr:rowOff>
    </xdr:from>
    <xdr:to xmlns:xdr="http://schemas.openxmlformats.org/drawingml/2006/spreadsheetDrawing">
      <xdr:col>24</xdr:col>
      <xdr:colOff>63500</xdr:colOff>
      <xdr:row>94</xdr:row>
      <xdr:rowOff>92710</xdr:rowOff>
    </xdr:to>
    <xdr:cxnSp macro="">
      <xdr:nvCxnSpPr>
        <xdr:cNvPr id="235" name="直線コネクタ 234"/>
        <xdr:cNvCxnSpPr/>
      </xdr:nvCxnSpPr>
      <xdr:spPr>
        <a:xfrm>
          <a:off x="3797300" y="16068675"/>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59055</xdr:rowOff>
    </xdr:from>
    <xdr:ext cx="534670" cy="259080"/>
    <xdr:sp macro="" textlink="">
      <xdr:nvSpPr>
        <xdr:cNvPr id="236" name="扶助費平均値テキスト"/>
        <xdr:cNvSpPr txBox="1"/>
      </xdr:nvSpPr>
      <xdr:spPr>
        <a:xfrm>
          <a:off x="4686300" y="160039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36195</xdr:rowOff>
    </xdr:from>
    <xdr:to xmlns:xdr="http://schemas.openxmlformats.org/drawingml/2006/spreadsheetDrawing">
      <xdr:col>24</xdr:col>
      <xdr:colOff>114300</xdr:colOff>
      <xdr:row>94</xdr:row>
      <xdr:rowOff>137795</xdr:rowOff>
    </xdr:to>
    <xdr:sp macro="" textlink="">
      <xdr:nvSpPr>
        <xdr:cNvPr id="237" name="フローチャート: 判断 236"/>
        <xdr:cNvSpPr/>
      </xdr:nvSpPr>
      <xdr:spPr>
        <a:xfrm>
          <a:off x="4584700" y="161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123825</xdr:rowOff>
    </xdr:from>
    <xdr:to xmlns:xdr="http://schemas.openxmlformats.org/drawingml/2006/spreadsheetDrawing">
      <xdr:col>19</xdr:col>
      <xdr:colOff>177800</xdr:colOff>
      <xdr:row>95</xdr:row>
      <xdr:rowOff>49530</xdr:rowOff>
    </xdr:to>
    <xdr:cxnSp macro="">
      <xdr:nvCxnSpPr>
        <xdr:cNvPr id="238" name="直線コネクタ 237"/>
        <xdr:cNvCxnSpPr/>
      </xdr:nvCxnSpPr>
      <xdr:spPr>
        <a:xfrm flipV="1">
          <a:off x="2908300" y="16068675"/>
          <a:ext cx="8890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93</xdr:row>
      <xdr:rowOff>77470</xdr:rowOff>
    </xdr:from>
    <xdr:to xmlns:xdr="http://schemas.openxmlformats.org/drawingml/2006/spreadsheetDrawing">
      <xdr:col>20</xdr:col>
      <xdr:colOff>38100</xdr:colOff>
      <xdr:row>94</xdr:row>
      <xdr:rowOff>7620</xdr:rowOff>
    </xdr:to>
    <xdr:sp macro="" textlink="">
      <xdr:nvSpPr>
        <xdr:cNvPr id="239" name="フローチャート: 判断 238"/>
        <xdr:cNvSpPr/>
      </xdr:nvSpPr>
      <xdr:spPr>
        <a:xfrm>
          <a:off x="3746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170180</xdr:rowOff>
    </xdr:from>
    <xdr:ext cx="591185" cy="259080"/>
    <xdr:sp macro="" textlink="">
      <xdr:nvSpPr>
        <xdr:cNvPr id="240" name="テキスト ボックス 239"/>
        <xdr:cNvSpPr txBox="1"/>
      </xdr:nvSpPr>
      <xdr:spPr>
        <a:xfrm>
          <a:off x="3497580" y="16115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17780</xdr:rowOff>
    </xdr:from>
    <xdr:to xmlns:xdr="http://schemas.openxmlformats.org/drawingml/2006/spreadsheetDrawing">
      <xdr:col>15</xdr:col>
      <xdr:colOff>50800</xdr:colOff>
      <xdr:row>95</xdr:row>
      <xdr:rowOff>49530</xdr:rowOff>
    </xdr:to>
    <xdr:cxnSp macro="">
      <xdr:nvCxnSpPr>
        <xdr:cNvPr id="241" name="直線コネクタ 240"/>
        <xdr:cNvCxnSpPr/>
      </xdr:nvCxnSpPr>
      <xdr:spPr>
        <a:xfrm>
          <a:off x="2019300" y="163055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29845</xdr:rowOff>
    </xdr:from>
    <xdr:to xmlns:xdr="http://schemas.openxmlformats.org/drawingml/2006/spreadsheetDrawing">
      <xdr:col>15</xdr:col>
      <xdr:colOff>101600</xdr:colOff>
      <xdr:row>95</xdr:row>
      <xdr:rowOff>132080</xdr:rowOff>
    </xdr:to>
    <xdr:sp macro="" textlink="">
      <xdr:nvSpPr>
        <xdr:cNvPr id="242" name="フローチャート: 判断 241"/>
        <xdr:cNvSpPr/>
      </xdr:nvSpPr>
      <xdr:spPr>
        <a:xfrm>
          <a:off x="2857500" y="16317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122555</xdr:rowOff>
    </xdr:from>
    <xdr:ext cx="527050" cy="251460"/>
    <xdr:sp macro="" textlink="">
      <xdr:nvSpPr>
        <xdr:cNvPr id="243" name="テキスト ボックス 242"/>
        <xdr:cNvSpPr txBox="1"/>
      </xdr:nvSpPr>
      <xdr:spPr>
        <a:xfrm>
          <a:off x="2640965" y="164103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17780</xdr:rowOff>
    </xdr:from>
    <xdr:to xmlns:xdr="http://schemas.openxmlformats.org/drawingml/2006/spreadsheetDrawing">
      <xdr:col>10</xdr:col>
      <xdr:colOff>114300</xdr:colOff>
      <xdr:row>95</xdr:row>
      <xdr:rowOff>35560</xdr:rowOff>
    </xdr:to>
    <xdr:cxnSp macro="">
      <xdr:nvCxnSpPr>
        <xdr:cNvPr id="244" name="直線コネクタ 243"/>
        <xdr:cNvCxnSpPr/>
      </xdr:nvCxnSpPr>
      <xdr:spPr>
        <a:xfrm flipV="1">
          <a:off x="1130300" y="163055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40640</xdr:rowOff>
    </xdr:from>
    <xdr:to xmlns:xdr="http://schemas.openxmlformats.org/drawingml/2006/spreadsheetDrawing">
      <xdr:col>10</xdr:col>
      <xdr:colOff>165100</xdr:colOff>
      <xdr:row>95</xdr:row>
      <xdr:rowOff>141605</xdr:rowOff>
    </xdr:to>
    <xdr:sp macro="" textlink="">
      <xdr:nvSpPr>
        <xdr:cNvPr id="245" name="フローチャート: 判断 244"/>
        <xdr:cNvSpPr/>
      </xdr:nvSpPr>
      <xdr:spPr>
        <a:xfrm>
          <a:off x="1968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132715</xdr:rowOff>
    </xdr:from>
    <xdr:ext cx="527050" cy="251460"/>
    <xdr:sp macro="" textlink="">
      <xdr:nvSpPr>
        <xdr:cNvPr id="246" name="テキスト ボックス 245"/>
        <xdr:cNvSpPr txBox="1"/>
      </xdr:nvSpPr>
      <xdr:spPr>
        <a:xfrm>
          <a:off x="1751965" y="164204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103505</xdr:rowOff>
    </xdr:from>
    <xdr:to xmlns:xdr="http://schemas.openxmlformats.org/drawingml/2006/spreadsheetDrawing">
      <xdr:col>6</xdr:col>
      <xdr:colOff>38100</xdr:colOff>
      <xdr:row>96</xdr:row>
      <xdr:rowOff>33655</xdr:rowOff>
    </xdr:to>
    <xdr:sp macro="" textlink="">
      <xdr:nvSpPr>
        <xdr:cNvPr id="247" name="フローチャート: 判断 246"/>
        <xdr:cNvSpPr/>
      </xdr:nvSpPr>
      <xdr:spPr>
        <a:xfrm>
          <a:off x="1079500" y="1639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24765</xdr:rowOff>
    </xdr:from>
    <xdr:ext cx="527050" cy="259080"/>
    <xdr:sp macro="" textlink="">
      <xdr:nvSpPr>
        <xdr:cNvPr id="248" name="テキスト ボックス 247"/>
        <xdr:cNvSpPr txBox="1"/>
      </xdr:nvSpPr>
      <xdr:spPr>
        <a:xfrm>
          <a:off x="862965" y="164839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41910</xdr:rowOff>
    </xdr:from>
    <xdr:to xmlns:xdr="http://schemas.openxmlformats.org/drawingml/2006/spreadsheetDrawing">
      <xdr:col>24</xdr:col>
      <xdr:colOff>114300</xdr:colOff>
      <xdr:row>94</xdr:row>
      <xdr:rowOff>143510</xdr:rowOff>
    </xdr:to>
    <xdr:sp macro="" textlink="">
      <xdr:nvSpPr>
        <xdr:cNvPr id="254" name="楕円 253"/>
        <xdr:cNvSpPr/>
      </xdr:nvSpPr>
      <xdr:spPr>
        <a:xfrm>
          <a:off x="4584700" y="161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20320</xdr:rowOff>
    </xdr:from>
    <xdr:ext cx="534670" cy="251460"/>
    <xdr:sp macro="" textlink="">
      <xdr:nvSpPr>
        <xdr:cNvPr id="255" name="扶助費該当値テキスト"/>
        <xdr:cNvSpPr txBox="1"/>
      </xdr:nvSpPr>
      <xdr:spPr>
        <a:xfrm>
          <a:off x="4686300" y="161366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73025</xdr:rowOff>
    </xdr:from>
    <xdr:to xmlns:xdr="http://schemas.openxmlformats.org/drawingml/2006/spreadsheetDrawing">
      <xdr:col>20</xdr:col>
      <xdr:colOff>38100</xdr:colOff>
      <xdr:row>94</xdr:row>
      <xdr:rowOff>3175</xdr:rowOff>
    </xdr:to>
    <xdr:sp macro="" textlink="">
      <xdr:nvSpPr>
        <xdr:cNvPr id="256" name="楕円 255"/>
        <xdr:cNvSpPr/>
      </xdr:nvSpPr>
      <xdr:spPr>
        <a:xfrm>
          <a:off x="3746500" y="160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19685</xdr:rowOff>
    </xdr:from>
    <xdr:ext cx="591185" cy="251460"/>
    <xdr:sp macro="" textlink="">
      <xdr:nvSpPr>
        <xdr:cNvPr id="257" name="テキスト ボックス 256"/>
        <xdr:cNvSpPr txBox="1"/>
      </xdr:nvSpPr>
      <xdr:spPr>
        <a:xfrm>
          <a:off x="3497580" y="1579308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170180</xdr:rowOff>
    </xdr:from>
    <xdr:to xmlns:xdr="http://schemas.openxmlformats.org/drawingml/2006/spreadsheetDrawing">
      <xdr:col>15</xdr:col>
      <xdr:colOff>101600</xdr:colOff>
      <xdr:row>95</xdr:row>
      <xdr:rowOff>100330</xdr:rowOff>
    </xdr:to>
    <xdr:sp macro="" textlink="">
      <xdr:nvSpPr>
        <xdr:cNvPr id="258" name="楕円 257"/>
        <xdr:cNvSpPr/>
      </xdr:nvSpPr>
      <xdr:spPr>
        <a:xfrm>
          <a:off x="2857500" y="162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116840</xdr:rowOff>
    </xdr:from>
    <xdr:ext cx="527050" cy="259080"/>
    <xdr:sp macro="" textlink="">
      <xdr:nvSpPr>
        <xdr:cNvPr id="259" name="テキスト ボックス 258"/>
        <xdr:cNvSpPr txBox="1"/>
      </xdr:nvSpPr>
      <xdr:spPr>
        <a:xfrm>
          <a:off x="2640965" y="160616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137795</xdr:rowOff>
    </xdr:from>
    <xdr:to xmlns:xdr="http://schemas.openxmlformats.org/drawingml/2006/spreadsheetDrawing">
      <xdr:col>10</xdr:col>
      <xdr:colOff>165100</xdr:colOff>
      <xdr:row>95</xdr:row>
      <xdr:rowOff>67945</xdr:rowOff>
    </xdr:to>
    <xdr:sp macro="" textlink="">
      <xdr:nvSpPr>
        <xdr:cNvPr id="260" name="楕円 259"/>
        <xdr:cNvSpPr/>
      </xdr:nvSpPr>
      <xdr:spPr>
        <a:xfrm>
          <a:off x="1968500" y="162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85090</xdr:rowOff>
    </xdr:from>
    <xdr:ext cx="527050" cy="259080"/>
    <xdr:sp macro="" textlink="">
      <xdr:nvSpPr>
        <xdr:cNvPr id="261" name="テキスト ボックス 260"/>
        <xdr:cNvSpPr txBox="1"/>
      </xdr:nvSpPr>
      <xdr:spPr>
        <a:xfrm>
          <a:off x="1751965" y="160299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156210</xdr:rowOff>
    </xdr:from>
    <xdr:to xmlns:xdr="http://schemas.openxmlformats.org/drawingml/2006/spreadsheetDrawing">
      <xdr:col>6</xdr:col>
      <xdr:colOff>38100</xdr:colOff>
      <xdr:row>95</xdr:row>
      <xdr:rowOff>86360</xdr:rowOff>
    </xdr:to>
    <xdr:sp macro="" textlink="">
      <xdr:nvSpPr>
        <xdr:cNvPr id="262" name="楕円 261"/>
        <xdr:cNvSpPr/>
      </xdr:nvSpPr>
      <xdr:spPr>
        <a:xfrm>
          <a:off x="1079500" y="162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102870</xdr:rowOff>
    </xdr:from>
    <xdr:ext cx="527050" cy="259080"/>
    <xdr:sp macro="" textlink="">
      <xdr:nvSpPr>
        <xdr:cNvPr id="263" name="テキスト ボックス 262"/>
        <xdr:cNvSpPr txBox="1"/>
      </xdr:nvSpPr>
      <xdr:spPr>
        <a:xfrm>
          <a:off x="862965" y="160477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72" name="テキスト ボックス 271"/>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1300" cy="259080"/>
    <xdr:sp macro="" textlink="">
      <xdr:nvSpPr>
        <xdr:cNvPr id="275" name="テキスト ボックス 274"/>
        <xdr:cNvSpPr txBox="1"/>
      </xdr:nvSpPr>
      <xdr:spPr>
        <a:xfrm>
          <a:off x="6355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88010" cy="259080"/>
    <xdr:sp macro="" textlink="">
      <xdr:nvSpPr>
        <xdr:cNvPr id="277" name="テキスト ボックス 276"/>
        <xdr:cNvSpPr txBox="1"/>
      </xdr:nvSpPr>
      <xdr:spPr>
        <a:xfrm>
          <a:off x="6008370" y="6207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8010" cy="251460"/>
    <xdr:sp macro="" textlink="">
      <xdr:nvSpPr>
        <xdr:cNvPr id="279" name="テキスト ボックス 278"/>
        <xdr:cNvSpPr txBox="1"/>
      </xdr:nvSpPr>
      <xdr:spPr>
        <a:xfrm>
          <a:off x="6008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8010" cy="259080"/>
    <xdr:sp macro="" textlink="">
      <xdr:nvSpPr>
        <xdr:cNvPr id="281" name="テキスト ボックス 280"/>
        <xdr:cNvSpPr txBox="1"/>
      </xdr:nvSpPr>
      <xdr:spPr>
        <a:xfrm>
          <a:off x="600837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8010" cy="259080"/>
    <xdr:sp macro="" textlink="">
      <xdr:nvSpPr>
        <xdr:cNvPr id="283" name="テキスト ボックス 282"/>
        <xdr:cNvSpPr txBox="1"/>
      </xdr:nvSpPr>
      <xdr:spPr>
        <a:xfrm>
          <a:off x="6008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010" cy="251460"/>
    <xdr:sp macro="" textlink="">
      <xdr:nvSpPr>
        <xdr:cNvPr id="285" name="テキスト ボックス 284"/>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124460</xdr:rowOff>
    </xdr:from>
    <xdr:to xmlns:xdr="http://schemas.openxmlformats.org/drawingml/2006/spreadsheetDrawing">
      <xdr:col>54</xdr:col>
      <xdr:colOff>189865</xdr:colOff>
      <xdr:row>37</xdr:row>
      <xdr:rowOff>104140</xdr:rowOff>
    </xdr:to>
    <xdr:cxnSp macro="">
      <xdr:nvCxnSpPr>
        <xdr:cNvPr id="287" name="直線コネクタ 286"/>
        <xdr:cNvCxnSpPr/>
      </xdr:nvCxnSpPr>
      <xdr:spPr>
        <a:xfrm flipV="1">
          <a:off x="10475595" y="5610860"/>
          <a:ext cx="1270" cy="836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107950</xdr:rowOff>
    </xdr:from>
    <xdr:ext cx="534670" cy="259080"/>
    <xdr:sp macro="" textlink="">
      <xdr:nvSpPr>
        <xdr:cNvPr id="288" name="補助費等最小値テキスト"/>
        <xdr:cNvSpPr txBox="1"/>
      </xdr:nvSpPr>
      <xdr:spPr>
        <a:xfrm>
          <a:off x="10528300" y="6451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104140</xdr:rowOff>
    </xdr:from>
    <xdr:to xmlns:xdr="http://schemas.openxmlformats.org/drawingml/2006/spreadsheetDrawing">
      <xdr:col>55</xdr:col>
      <xdr:colOff>88900</xdr:colOff>
      <xdr:row>37</xdr:row>
      <xdr:rowOff>104140</xdr:rowOff>
    </xdr:to>
    <xdr:cxnSp macro="">
      <xdr:nvCxnSpPr>
        <xdr:cNvPr id="289" name="直線コネクタ 288"/>
        <xdr:cNvCxnSpPr/>
      </xdr:nvCxnSpPr>
      <xdr:spPr>
        <a:xfrm>
          <a:off x="10388600" y="644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71120</xdr:rowOff>
    </xdr:from>
    <xdr:ext cx="598805" cy="259080"/>
    <xdr:sp macro="" textlink="">
      <xdr:nvSpPr>
        <xdr:cNvPr id="290" name="補助費等最大値テキスト"/>
        <xdr:cNvSpPr txBox="1"/>
      </xdr:nvSpPr>
      <xdr:spPr>
        <a:xfrm>
          <a:off x="10528300" y="5386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124460</xdr:rowOff>
    </xdr:from>
    <xdr:to xmlns:xdr="http://schemas.openxmlformats.org/drawingml/2006/spreadsheetDrawing">
      <xdr:col>55</xdr:col>
      <xdr:colOff>88900</xdr:colOff>
      <xdr:row>32</xdr:row>
      <xdr:rowOff>124460</xdr:rowOff>
    </xdr:to>
    <xdr:cxnSp macro="">
      <xdr:nvCxnSpPr>
        <xdr:cNvPr id="291" name="直線コネクタ 290"/>
        <xdr:cNvCxnSpPr/>
      </xdr:nvCxnSpPr>
      <xdr:spPr>
        <a:xfrm>
          <a:off x="10388600" y="561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35560</xdr:rowOff>
    </xdr:from>
    <xdr:to xmlns:xdr="http://schemas.openxmlformats.org/drawingml/2006/spreadsheetDrawing">
      <xdr:col>55</xdr:col>
      <xdr:colOff>0</xdr:colOff>
      <xdr:row>33</xdr:row>
      <xdr:rowOff>8890</xdr:rowOff>
    </xdr:to>
    <xdr:cxnSp macro="">
      <xdr:nvCxnSpPr>
        <xdr:cNvPr id="292" name="直線コネクタ 291"/>
        <xdr:cNvCxnSpPr/>
      </xdr:nvCxnSpPr>
      <xdr:spPr>
        <a:xfrm>
          <a:off x="9639300" y="552196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29210</xdr:rowOff>
    </xdr:from>
    <xdr:ext cx="598805" cy="251460"/>
    <xdr:sp macro="" textlink="">
      <xdr:nvSpPr>
        <xdr:cNvPr id="293" name="補助費等平均値テキスト"/>
        <xdr:cNvSpPr txBox="1"/>
      </xdr:nvSpPr>
      <xdr:spPr>
        <a:xfrm>
          <a:off x="10528300" y="602996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50800</xdr:rowOff>
    </xdr:from>
    <xdr:to xmlns:xdr="http://schemas.openxmlformats.org/drawingml/2006/spreadsheetDrawing">
      <xdr:col>55</xdr:col>
      <xdr:colOff>50800</xdr:colOff>
      <xdr:row>35</xdr:row>
      <xdr:rowOff>152400</xdr:rowOff>
    </xdr:to>
    <xdr:sp macro="" textlink="">
      <xdr:nvSpPr>
        <xdr:cNvPr id="294" name="フローチャート: 判断 293"/>
        <xdr:cNvSpPr/>
      </xdr:nvSpPr>
      <xdr:spPr>
        <a:xfrm>
          <a:off x="104267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163830</xdr:rowOff>
    </xdr:from>
    <xdr:to xmlns:xdr="http://schemas.openxmlformats.org/drawingml/2006/spreadsheetDrawing">
      <xdr:col>50</xdr:col>
      <xdr:colOff>114300</xdr:colOff>
      <xdr:row>32</xdr:row>
      <xdr:rowOff>35560</xdr:rowOff>
    </xdr:to>
    <xdr:cxnSp macro="">
      <xdr:nvCxnSpPr>
        <xdr:cNvPr id="295" name="直線コネクタ 294"/>
        <xdr:cNvCxnSpPr/>
      </xdr:nvCxnSpPr>
      <xdr:spPr>
        <a:xfrm>
          <a:off x="8750300" y="530733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98425</xdr:rowOff>
    </xdr:from>
    <xdr:to xmlns:xdr="http://schemas.openxmlformats.org/drawingml/2006/spreadsheetDrawing">
      <xdr:col>50</xdr:col>
      <xdr:colOff>165100</xdr:colOff>
      <xdr:row>36</xdr:row>
      <xdr:rowOff>29210</xdr:rowOff>
    </xdr:to>
    <xdr:sp macro="" textlink="">
      <xdr:nvSpPr>
        <xdr:cNvPr id="296" name="フローチャート: 判断 295"/>
        <xdr:cNvSpPr/>
      </xdr:nvSpPr>
      <xdr:spPr>
        <a:xfrm>
          <a:off x="9588500" y="6099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19685</xdr:rowOff>
    </xdr:from>
    <xdr:ext cx="591185" cy="251460"/>
    <xdr:sp macro="" textlink="">
      <xdr:nvSpPr>
        <xdr:cNvPr id="297" name="テキスト ボックス 296"/>
        <xdr:cNvSpPr txBox="1"/>
      </xdr:nvSpPr>
      <xdr:spPr>
        <a:xfrm>
          <a:off x="9339580" y="619188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163830</xdr:rowOff>
    </xdr:from>
    <xdr:to xmlns:xdr="http://schemas.openxmlformats.org/drawingml/2006/spreadsheetDrawing">
      <xdr:col>45</xdr:col>
      <xdr:colOff>177800</xdr:colOff>
      <xdr:row>33</xdr:row>
      <xdr:rowOff>123190</xdr:rowOff>
    </xdr:to>
    <xdr:cxnSp macro="">
      <xdr:nvCxnSpPr>
        <xdr:cNvPr id="298" name="直線コネクタ 297"/>
        <xdr:cNvCxnSpPr/>
      </xdr:nvCxnSpPr>
      <xdr:spPr>
        <a:xfrm flipV="1">
          <a:off x="7861300" y="5307330"/>
          <a:ext cx="889000" cy="473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33</xdr:row>
      <xdr:rowOff>83185</xdr:rowOff>
    </xdr:from>
    <xdr:to xmlns:xdr="http://schemas.openxmlformats.org/drawingml/2006/spreadsheetDrawing">
      <xdr:col>46</xdr:col>
      <xdr:colOff>38100</xdr:colOff>
      <xdr:row>34</xdr:row>
      <xdr:rowOff>13335</xdr:rowOff>
    </xdr:to>
    <xdr:sp macro="" textlink="">
      <xdr:nvSpPr>
        <xdr:cNvPr id="299" name="フローチャート: 判断 298"/>
        <xdr:cNvSpPr/>
      </xdr:nvSpPr>
      <xdr:spPr>
        <a:xfrm>
          <a:off x="8699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4445</xdr:rowOff>
    </xdr:from>
    <xdr:ext cx="591185" cy="259080"/>
    <xdr:sp macro="" textlink="">
      <xdr:nvSpPr>
        <xdr:cNvPr id="300" name="テキスト ボックス 299"/>
        <xdr:cNvSpPr txBox="1"/>
      </xdr:nvSpPr>
      <xdr:spPr>
        <a:xfrm>
          <a:off x="8450580" y="58337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123190</xdr:rowOff>
    </xdr:from>
    <xdr:to xmlns:xdr="http://schemas.openxmlformats.org/drawingml/2006/spreadsheetDrawing">
      <xdr:col>41</xdr:col>
      <xdr:colOff>50800</xdr:colOff>
      <xdr:row>33</xdr:row>
      <xdr:rowOff>132080</xdr:rowOff>
    </xdr:to>
    <xdr:cxnSp macro="">
      <xdr:nvCxnSpPr>
        <xdr:cNvPr id="301" name="直線コネクタ 300"/>
        <xdr:cNvCxnSpPr/>
      </xdr:nvCxnSpPr>
      <xdr:spPr>
        <a:xfrm flipV="1">
          <a:off x="6972300" y="57810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130810</xdr:rowOff>
    </xdr:from>
    <xdr:to xmlns:xdr="http://schemas.openxmlformats.org/drawingml/2006/spreadsheetDrawing">
      <xdr:col>41</xdr:col>
      <xdr:colOff>101600</xdr:colOff>
      <xdr:row>37</xdr:row>
      <xdr:rowOff>60960</xdr:rowOff>
    </xdr:to>
    <xdr:sp macro="" textlink="">
      <xdr:nvSpPr>
        <xdr:cNvPr id="302" name="フローチャート: 判断 301"/>
        <xdr:cNvSpPr/>
      </xdr:nvSpPr>
      <xdr:spPr>
        <a:xfrm>
          <a:off x="7810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52070</xdr:rowOff>
    </xdr:from>
    <xdr:ext cx="527050" cy="251460"/>
    <xdr:sp macro="" textlink="">
      <xdr:nvSpPr>
        <xdr:cNvPr id="303" name="テキスト ボックス 302"/>
        <xdr:cNvSpPr txBox="1"/>
      </xdr:nvSpPr>
      <xdr:spPr>
        <a:xfrm>
          <a:off x="7593965" y="63957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121920</xdr:rowOff>
    </xdr:from>
    <xdr:to xmlns:xdr="http://schemas.openxmlformats.org/drawingml/2006/spreadsheetDrawing">
      <xdr:col>36</xdr:col>
      <xdr:colOff>165100</xdr:colOff>
      <xdr:row>37</xdr:row>
      <xdr:rowOff>52070</xdr:rowOff>
    </xdr:to>
    <xdr:sp macro="" textlink="">
      <xdr:nvSpPr>
        <xdr:cNvPr id="304" name="フローチャート: 判断 303"/>
        <xdr:cNvSpPr/>
      </xdr:nvSpPr>
      <xdr:spPr>
        <a:xfrm>
          <a:off x="6921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43180</xdr:rowOff>
    </xdr:from>
    <xdr:ext cx="591185" cy="251460"/>
    <xdr:sp macro="" textlink="">
      <xdr:nvSpPr>
        <xdr:cNvPr id="305" name="テキスト ボックス 304"/>
        <xdr:cNvSpPr txBox="1"/>
      </xdr:nvSpPr>
      <xdr:spPr>
        <a:xfrm>
          <a:off x="6672580" y="638683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129540</xdr:rowOff>
    </xdr:from>
    <xdr:to xmlns:xdr="http://schemas.openxmlformats.org/drawingml/2006/spreadsheetDrawing">
      <xdr:col>55</xdr:col>
      <xdr:colOff>50800</xdr:colOff>
      <xdr:row>33</xdr:row>
      <xdr:rowOff>59690</xdr:rowOff>
    </xdr:to>
    <xdr:sp macro="" textlink="">
      <xdr:nvSpPr>
        <xdr:cNvPr id="311" name="楕円 310"/>
        <xdr:cNvSpPr/>
      </xdr:nvSpPr>
      <xdr:spPr>
        <a:xfrm>
          <a:off x="104267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44450</xdr:rowOff>
    </xdr:from>
    <xdr:ext cx="598805" cy="259080"/>
    <xdr:sp macro="" textlink="">
      <xdr:nvSpPr>
        <xdr:cNvPr id="312" name="補助費等該当値テキスト"/>
        <xdr:cNvSpPr txBox="1"/>
      </xdr:nvSpPr>
      <xdr:spPr>
        <a:xfrm>
          <a:off x="10528300" y="553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156210</xdr:rowOff>
    </xdr:from>
    <xdr:to xmlns:xdr="http://schemas.openxmlformats.org/drawingml/2006/spreadsheetDrawing">
      <xdr:col>50</xdr:col>
      <xdr:colOff>165100</xdr:colOff>
      <xdr:row>32</xdr:row>
      <xdr:rowOff>86360</xdr:rowOff>
    </xdr:to>
    <xdr:sp macro="" textlink="">
      <xdr:nvSpPr>
        <xdr:cNvPr id="313" name="楕円 312"/>
        <xdr:cNvSpPr/>
      </xdr:nvSpPr>
      <xdr:spPr>
        <a:xfrm>
          <a:off x="9588500" y="54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30</xdr:row>
      <xdr:rowOff>102870</xdr:rowOff>
    </xdr:from>
    <xdr:ext cx="591185" cy="259080"/>
    <xdr:sp macro="" textlink="">
      <xdr:nvSpPr>
        <xdr:cNvPr id="314" name="テキスト ボックス 313"/>
        <xdr:cNvSpPr txBox="1"/>
      </xdr:nvSpPr>
      <xdr:spPr>
        <a:xfrm>
          <a:off x="9339580" y="52463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113030</xdr:rowOff>
    </xdr:from>
    <xdr:to xmlns:xdr="http://schemas.openxmlformats.org/drawingml/2006/spreadsheetDrawing">
      <xdr:col>46</xdr:col>
      <xdr:colOff>38100</xdr:colOff>
      <xdr:row>31</xdr:row>
      <xdr:rowOff>43180</xdr:rowOff>
    </xdr:to>
    <xdr:sp macro="" textlink="">
      <xdr:nvSpPr>
        <xdr:cNvPr id="315" name="楕円 314"/>
        <xdr:cNvSpPr/>
      </xdr:nvSpPr>
      <xdr:spPr>
        <a:xfrm>
          <a:off x="8699500" y="52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59690</xdr:rowOff>
    </xdr:from>
    <xdr:ext cx="591185" cy="259080"/>
    <xdr:sp macro="" textlink="">
      <xdr:nvSpPr>
        <xdr:cNvPr id="316" name="テキスト ボックス 315"/>
        <xdr:cNvSpPr txBox="1"/>
      </xdr:nvSpPr>
      <xdr:spPr>
        <a:xfrm>
          <a:off x="8450580" y="50317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72390</xdr:rowOff>
    </xdr:from>
    <xdr:to xmlns:xdr="http://schemas.openxmlformats.org/drawingml/2006/spreadsheetDrawing">
      <xdr:col>41</xdr:col>
      <xdr:colOff>101600</xdr:colOff>
      <xdr:row>34</xdr:row>
      <xdr:rowOff>2540</xdr:rowOff>
    </xdr:to>
    <xdr:sp macro="" textlink="">
      <xdr:nvSpPr>
        <xdr:cNvPr id="317" name="楕円 316"/>
        <xdr:cNvSpPr/>
      </xdr:nvSpPr>
      <xdr:spPr>
        <a:xfrm>
          <a:off x="78105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19050</xdr:rowOff>
    </xdr:from>
    <xdr:ext cx="591185" cy="251460"/>
    <xdr:sp macro="" textlink="">
      <xdr:nvSpPr>
        <xdr:cNvPr id="318" name="テキスト ボックス 317"/>
        <xdr:cNvSpPr txBox="1"/>
      </xdr:nvSpPr>
      <xdr:spPr>
        <a:xfrm>
          <a:off x="7561580" y="55054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80645</xdr:rowOff>
    </xdr:from>
    <xdr:to xmlns:xdr="http://schemas.openxmlformats.org/drawingml/2006/spreadsheetDrawing">
      <xdr:col>36</xdr:col>
      <xdr:colOff>165100</xdr:colOff>
      <xdr:row>34</xdr:row>
      <xdr:rowOff>10795</xdr:rowOff>
    </xdr:to>
    <xdr:sp macro="" textlink="">
      <xdr:nvSpPr>
        <xdr:cNvPr id="319" name="楕円 318"/>
        <xdr:cNvSpPr/>
      </xdr:nvSpPr>
      <xdr:spPr>
        <a:xfrm>
          <a:off x="6921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32</xdr:row>
      <xdr:rowOff>27305</xdr:rowOff>
    </xdr:from>
    <xdr:ext cx="591185" cy="259080"/>
    <xdr:sp macro="" textlink="">
      <xdr:nvSpPr>
        <xdr:cNvPr id="320" name="テキスト ボックス 319"/>
        <xdr:cNvSpPr txBox="1"/>
      </xdr:nvSpPr>
      <xdr:spPr>
        <a:xfrm>
          <a:off x="6672580" y="55137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29" name="テキスト ボックス 328"/>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1300" cy="251460"/>
    <xdr:sp macro="" textlink="">
      <xdr:nvSpPr>
        <xdr:cNvPr id="332" name="テキスト ボックス 331"/>
        <xdr:cNvSpPr txBox="1"/>
      </xdr:nvSpPr>
      <xdr:spPr>
        <a:xfrm>
          <a:off x="6355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8010" cy="251460"/>
    <xdr:sp macro="" textlink="">
      <xdr:nvSpPr>
        <xdr:cNvPr id="334" name="テキスト ボックス 333"/>
        <xdr:cNvSpPr txBox="1"/>
      </xdr:nvSpPr>
      <xdr:spPr>
        <a:xfrm>
          <a:off x="6008370" y="9484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8010" cy="251460"/>
    <xdr:sp macro="" textlink="">
      <xdr:nvSpPr>
        <xdr:cNvPr id="336" name="テキスト ボックス 335"/>
        <xdr:cNvSpPr txBox="1"/>
      </xdr:nvSpPr>
      <xdr:spPr>
        <a:xfrm>
          <a:off x="6008370" y="9027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8010" cy="251460"/>
    <xdr:sp macro="" textlink="">
      <xdr:nvSpPr>
        <xdr:cNvPr id="338" name="テキスト ボックス 337"/>
        <xdr:cNvSpPr txBox="1"/>
      </xdr:nvSpPr>
      <xdr:spPr>
        <a:xfrm>
          <a:off x="6008370" y="8569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010" cy="251460"/>
    <xdr:sp macro="" textlink="">
      <xdr:nvSpPr>
        <xdr:cNvPr id="340" name="テキスト ボックス 339"/>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160655</xdr:rowOff>
    </xdr:from>
    <xdr:to xmlns:xdr="http://schemas.openxmlformats.org/drawingml/2006/spreadsheetDrawing">
      <xdr:col>54</xdr:col>
      <xdr:colOff>189865</xdr:colOff>
      <xdr:row>58</xdr:row>
      <xdr:rowOff>78105</xdr:rowOff>
    </xdr:to>
    <xdr:cxnSp macro="">
      <xdr:nvCxnSpPr>
        <xdr:cNvPr id="342" name="直線コネクタ 341"/>
        <xdr:cNvCxnSpPr/>
      </xdr:nvCxnSpPr>
      <xdr:spPr>
        <a:xfrm flipV="1">
          <a:off x="10475595" y="8904605"/>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81915</xdr:rowOff>
    </xdr:from>
    <xdr:ext cx="534670" cy="259080"/>
    <xdr:sp macro="" textlink="">
      <xdr:nvSpPr>
        <xdr:cNvPr id="343" name="普通建設事業費最小値テキスト"/>
        <xdr:cNvSpPr txBox="1"/>
      </xdr:nvSpPr>
      <xdr:spPr>
        <a:xfrm>
          <a:off x="10528300" y="10026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78105</xdr:rowOff>
    </xdr:from>
    <xdr:to xmlns:xdr="http://schemas.openxmlformats.org/drawingml/2006/spreadsheetDrawing">
      <xdr:col>55</xdr:col>
      <xdr:colOff>88900</xdr:colOff>
      <xdr:row>58</xdr:row>
      <xdr:rowOff>78105</xdr:rowOff>
    </xdr:to>
    <xdr:cxnSp macro="">
      <xdr:nvCxnSpPr>
        <xdr:cNvPr id="344" name="直線コネクタ 343"/>
        <xdr:cNvCxnSpPr/>
      </xdr:nvCxnSpPr>
      <xdr:spPr>
        <a:xfrm>
          <a:off x="10388600" y="10022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107315</xdr:rowOff>
    </xdr:from>
    <xdr:ext cx="598805" cy="259080"/>
    <xdr:sp macro="" textlink="">
      <xdr:nvSpPr>
        <xdr:cNvPr id="345" name="普通建設事業費最大値テキスト"/>
        <xdr:cNvSpPr txBox="1"/>
      </xdr:nvSpPr>
      <xdr:spPr>
        <a:xfrm>
          <a:off x="10528300" y="8679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515,897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160655</xdr:rowOff>
    </xdr:from>
    <xdr:to xmlns:xdr="http://schemas.openxmlformats.org/drawingml/2006/spreadsheetDrawing">
      <xdr:col>55</xdr:col>
      <xdr:colOff>88900</xdr:colOff>
      <xdr:row>51</xdr:row>
      <xdr:rowOff>160655</xdr:rowOff>
    </xdr:to>
    <xdr:cxnSp macro="">
      <xdr:nvCxnSpPr>
        <xdr:cNvPr id="346" name="直線コネクタ 345"/>
        <xdr:cNvCxnSpPr/>
      </xdr:nvCxnSpPr>
      <xdr:spPr>
        <a:xfrm>
          <a:off x="10388600" y="890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51</xdr:row>
      <xdr:rowOff>160655</xdr:rowOff>
    </xdr:from>
    <xdr:to xmlns:xdr="http://schemas.openxmlformats.org/drawingml/2006/spreadsheetDrawing">
      <xdr:col>55</xdr:col>
      <xdr:colOff>0</xdr:colOff>
      <xdr:row>53</xdr:row>
      <xdr:rowOff>135255</xdr:rowOff>
    </xdr:to>
    <xdr:cxnSp macro="">
      <xdr:nvCxnSpPr>
        <xdr:cNvPr id="347" name="直線コネクタ 346"/>
        <xdr:cNvCxnSpPr/>
      </xdr:nvCxnSpPr>
      <xdr:spPr>
        <a:xfrm flipV="1">
          <a:off x="9639300" y="8904605"/>
          <a:ext cx="8382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126365</xdr:rowOff>
    </xdr:from>
    <xdr:ext cx="598805" cy="259080"/>
    <xdr:sp macro="" textlink="">
      <xdr:nvSpPr>
        <xdr:cNvPr id="348" name="普通建設事業費平均値テキスト"/>
        <xdr:cNvSpPr txBox="1"/>
      </xdr:nvSpPr>
      <xdr:spPr>
        <a:xfrm>
          <a:off x="10528300" y="97275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147955</xdr:rowOff>
    </xdr:from>
    <xdr:to xmlns:xdr="http://schemas.openxmlformats.org/drawingml/2006/spreadsheetDrawing">
      <xdr:col>55</xdr:col>
      <xdr:colOff>50800</xdr:colOff>
      <xdr:row>57</xdr:row>
      <xdr:rowOff>78105</xdr:rowOff>
    </xdr:to>
    <xdr:sp macro="" textlink="">
      <xdr:nvSpPr>
        <xdr:cNvPr id="349" name="フローチャート: 判断 348"/>
        <xdr:cNvSpPr/>
      </xdr:nvSpPr>
      <xdr:spPr>
        <a:xfrm>
          <a:off x="104267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135255</xdr:rowOff>
    </xdr:from>
    <xdr:to xmlns:xdr="http://schemas.openxmlformats.org/drawingml/2006/spreadsheetDrawing">
      <xdr:col>50</xdr:col>
      <xdr:colOff>114300</xdr:colOff>
      <xdr:row>54</xdr:row>
      <xdr:rowOff>12700</xdr:rowOff>
    </xdr:to>
    <xdr:cxnSp macro="">
      <xdr:nvCxnSpPr>
        <xdr:cNvPr id="350" name="直線コネクタ 349"/>
        <xdr:cNvCxnSpPr/>
      </xdr:nvCxnSpPr>
      <xdr:spPr>
        <a:xfrm flipV="1">
          <a:off x="8750300" y="92221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169545</xdr:rowOff>
    </xdr:from>
    <xdr:to xmlns:xdr="http://schemas.openxmlformats.org/drawingml/2006/spreadsheetDrawing">
      <xdr:col>50</xdr:col>
      <xdr:colOff>165100</xdr:colOff>
      <xdr:row>57</xdr:row>
      <xdr:rowOff>99695</xdr:rowOff>
    </xdr:to>
    <xdr:sp macro="" textlink="">
      <xdr:nvSpPr>
        <xdr:cNvPr id="351" name="フローチャート: 判断 350"/>
        <xdr:cNvSpPr/>
      </xdr:nvSpPr>
      <xdr:spPr>
        <a:xfrm>
          <a:off x="9588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90805</xdr:rowOff>
    </xdr:from>
    <xdr:ext cx="591185" cy="258445"/>
    <xdr:sp macro="" textlink="">
      <xdr:nvSpPr>
        <xdr:cNvPr id="352" name="テキスト ボックス 351"/>
        <xdr:cNvSpPr txBox="1"/>
      </xdr:nvSpPr>
      <xdr:spPr>
        <a:xfrm>
          <a:off x="9339580" y="986345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51</xdr:row>
      <xdr:rowOff>15240</xdr:rowOff>
    </xdr:from>
    <xdr:to xmlns:xdr="http://schemas.openxmlformats.org/drawingml/2006/spreadsheetDrawing">
      <xdr:col>45</xdr:col>
      <xdr:colOff>177800</xdr:colOff>
      <xdr:row>54</xdr:row>
      <xdr:rowOff>12700</xdr:rowOff>
    </xdr:to>
    <xdr:cxnSp macro="">
      <xdr:nvCxnSpPr>
        <xdr:cNvPr id="353" name="直線コネクタ 352"/>
        <xdr:cNvCxnSpPr/>
      </xdr:nvCxnSpPr>
      <xdr:spPr>
        <a:xfrm>
          <a:off x="7861300" y="8759190"/>
          <a:ext cx="889000" cy="511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156845</xdr:rowOff>
    </xdr:from>
    <xdr:to xmlns:xdr="http://schemas.openxmlformats.org/drawingml/2006/spreadsheetDrawing">
      <xdr:col>46</xdr:col>
      <xdr:colOff>38100</xdr:colOff>
      <xdr:row>57</xdr:row>
      <xdr:rowOff>86995</xdr:rowOff>
    </xdr:to>
    <xdr:sp macro="" textlink="">
      <xdr:nvSpPr>
        <xdr:cNvPr id="354" name="フローチャート: 判断 353"/>
        <xdr:cNvSpPr/>
      </xdr:nvSpPr>
      <xdr:spPr>
        <a:xfrm>
          <a:off x="86995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78105</xdr:rowOff>
    </xdr:from>
    <xdr:ext cx="591185" cy="251460"/>
    <xdr:sp macro="" textlink="">
      <xdr:nvSpPr>
        <xdr:cNvPr id="355" name="テキスト ボックス 354"/>
        <xdr:cNvSpPr txBox="1"/>
      </xdr:nvSpPr>
      <xdr:spPr>
        <a:xfrm>
          <a:off x="8450580" y="985075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51</xdr:row>
      <xdr:rowOff>15240</xdr:rowOff>
    </xdr:from>
    <xdr:to xmlns:xdr="http://schemas.openxmlformats.org/drawingml/2006/spreadsheetDrawing">
      <xdr:col>41</xdr:col>
      <xdr:colOff>50800</xdr:colOff>
      <xdr:row>54</xdr:row>
      <xdr:rowOff>19685</xdr:rowOff>
    </xdr:to>
    <xdr:cxnSp macro="">
      <xdr:nvCxnSpPr>
        <xdr:cNvPr id="356" name="直線コネクタ 355"/>
        <xdr:cNvCxnSpPr/>
      </xdr:nvCxnSpPr>
      <xdr:spPr>
        <a:xfrm flipV="1">
          <a:off x="6972300" y="8759190"/>
          <a:ext cx="889000" cy="518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1270</xdr:rowOff>
    </xdr:from>
    <xdr:to xmlns:xdr="http://schemas.openxmlformats.org/drawingml/2006/spreadsheetDrawing">
      <xdr:col>41</xdr:col>
      <xdr:colOff>101600</xdr:colOff>
      <xdr:row>57</xdr:row>
      <xdr:rowOff>102870</xdr:rowOff>
    </xdr:to>
    <xdr:sp macro="" textlink="">
      <xdr:nvSpPr>
        <xdr:cNvPr id="357" name="フローチャート: 判断 356"/>
        <xdr:cNvSpPr/>
      </xdr:nvSpPr>
      <xdr:spPr>
        <a:xfrm>
          <a:off x="7810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93980</xdr:rowOff>
    </xdr:from>
    <xdr:ext cx="591185" cy="259080"/>
    <xdr:sp macro="" textlink="">
      <xdr:nvSpPr>
        <xdr:cNvPr id="358" name="テキスト ボックス 357"/>
        <xdr:cNvSpPr txBox="1"/>
      </xdr:nvSpPr>
      <xdr:spPr>
        <a:xfrm>
          <a:off x="7561580" y="98666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34925</xdr:rowOff>
    </xdr:from>
    <xdr:to xmlns:xdr="http://schemas.openxmlformats.org/drawingml/2006/spreadsheetDrawing">
      <xdr:col>36</xdr:col>
      <xdr:colOff>165100</xdr:colOff>
      <xdr:row>57</xdr:row>
      <xdr:rowOff>136525</xdr:rowOff>
    </xdr:to>
    <xdr:sp macro="" textlink="">
      <xdr:nvSpPr>
        <xdr:cNvPr id="359" name="フローチャート: 判断 358"/>
        <xdr:cNvSpPr/>
      </xdr:nvSpPr>
      <xdr:spPr>
        <a:xfrm>
          <a:off x="692150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127635</xdr:rowOff>
    </xdr:from>
    <xdr:ext cx="527050" cy="259080"/>
    <xdr:sp macro="" textlink="">
      <xdr:nvSpPr>
        <xdr:cNvPr id="360" name="テキスト ボックス 359"/>
        <xdr:cNvSpPr txBox="1"/>
      </xdr:nvSpPr>
      <xdr:spPr>
        <a:xfrm>
          <a:off x="6704965" y="99002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51</xdr:row>
      <xdr:rowOff>109855</xdr:rowOff>
    </xdr:from>
    <xdr:to xmlns:xdr="http://schemas.openxmlformats.org/drawingml/2006/spreadsheetDrawing">
      <xdr:col>55</xdr:col>
      <xdr:colOff>50800</xdr:colOff>
      <xdr:row>52</xdr:row>
      <xdr:rowOff>40640</xdr:rowOff>
    </xdr:to>
    <xdr:sp macro="" textlink="">
      <xdr:nvSpPr>
        <xdr:cNvPr id="366" name="楕円 365"/>
        <xdr:cNvSpPr/>
      </xdr:nvSpPr>
      <xdr:spPr>
        <a:xfrm>
          <a:off x="10426700" y="8853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63500</xdr:rowOff>
    </xdr:from>
    <xdr:ext cx="598805" cy="251460"/>
    <xdr:sp macro="" textlink="">
      <xdr:nvSpPr>
        <xdr:cNvPr id="367" name="普通建設事業費該当値テキスト"/>
        <xdr:cNvSpPr txBox="1"/>
      </xdr:nvSpPr>
      <xdr:spPr>
        <a:xfrm>
          <a:off x="10528300" y="88074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84455</xdr:rowOff>
    </xdr:from>
    <xdr:to xmlns:xdr="http://schemas.openxmlformats.org/drawingml/2006/spreadsheetDrawing">
      <xdr:col>50</xdr:col>
      <xdr:colOff>165100</xdr:colOff>
      <xdr:row>54</xdr:row>
      <xdr:rowOff>14605</xdr:rowOff>
    </xdr:to>
    <xdr:sp macro="" textlink="">
      <xdr:nvSpPr>
        <xdr:cNvPr id="368" name="楕円 367"/>
        <xdr:cNvSpPr/>
      </xdr:nvSpPr>
      <xdr:spPr>
        <a:xfrm>
          <a:off x="95885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52</xdr:row>
      <xdr:rowOff>31115</xdr:rowOff>
    </xdr:from>
    <xdr:ext cx="591185" cy="251460"/>
    <xdr:sp macro="" textlink="">
      <xdr:nvSpPr>
        <xdr:cNvPr id="369" name="テキスト ボックス 368"/>
        <xdr:cNvSpPr txBox="1"/>
      </xdr:nvSpPr>
      <xdr:spPr>
        <a:xfrm>
          <a:off x="9339580" y="894651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133350</xdr:rowOff>
    </xdr:from>
    <xdr:to xmlns:xdr="http://schemas.openxmlformats.org/drawingml/2006/spreadsheetDrawing">
      <xdr:col>46</xdr:col>
      <xdr:colOff>38100</xdr:colOff>
      <xdr:row>54</xdr:row>
      <xdr:rowOff>63500</xdr:rowOff>
    </xdr:to>
    <xdr:sp macro="" textlink="">
      <xdr:nvSpPr>
        <xdr:cNvPr id="370" name="楕円 369"/>
        <xdr:cNvSpPr/>
      </xdr:nvSpPr>
      <xdr:spPr>
        <a:xfrm>
          <a:off x="86995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52</xdr:row>
      <xdr:rowOff>80010</xdr:rowOff>
    </xdr:from>
    <xdr:ext cx="591185" cy="259080"/>
    <xdr:sp macro="" textlink="">
      <xdr:nvSpPr>
        <xdr:cNvPr id="371" name="テキスト ボックス 370"/>
        <xdr:cNvSpPr txBox="1"/>
      </xdr:nvSpPr>
      <xdr:spPr>
        <a:xfrm>
          <a:off x="8450580" y="89954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50</xdr:row>
      <xdr:rowOff>135890</xdr:rowOff>
    </xdr:from>
    <xdr:to xmlns:xdr="http://schemas.openxmlformats.org/drawingml/2006/spreadsheetDrawing">
      <xdr:col>41</xdr:col>
      <xdr:colOff>101600</xdr:colOff>
      <xdr:row>51</xdr:row>
      <xdr:rowOff>66040</xdr:rowOff>
    </xdr:to>
    <xdr:sp macro="" textlink="">
      <xdr:nvSpPr>
        <xdr:cNvPr id="372" name="楕円 371"/>
        <xdr:cNvSpPr/>
      </xdr:nvSpPr>
      <xdr:spPr>
        <a:xfrm>
          <a:off x="7810500" y="870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49</xdr:row>
      <xdr:rowOff>82550</xdr:rowOff>
    </xdr:from>
    <xdr:ext cx="591185" cy="259080"/>
    <xdr:sp macro="" textlink="">
      <xdr:nvSpPr>
        <xdr:cNvPr id="373" name="テキスト ボックス 372"/>
        <xdr:cNvSpPr txBox="1"/>
      </xdr:nvSpPr>
      <xdr:spPr>
        <a:xfrm>
          <a:off x="7561580" y="84836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140335</xdr:rowOff>
    </xdr:from>
    <xdr:to xmlns:xdr="http://schemas.openxmlformats.org/drawingml/2006/spreadsheetDrawing">
      <xdr:col>36</xdr:col>
      <xdr:colOff>165100</xdr:colOff>
      <xdr:row>54</xdr:row>
      <xdr:rowOff>70485</xdr:rowOff>
    </xdr:to>
    <xdr:sp macro="" textlink="">
      <xdr:nvSpPr>
        <xdr:cNvPr id="374" name="楕円 373"/>
        <xdr:cNvSpPr/>
      </xdr:nvSpPr>
      <xdr:spPr>
        <a:xfrm>
          <a:off x="6921500" y="922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86995</xdr:rowOff>
    </xdr:from>
    <xdr:ext cx="591185" cy="251460"/>
    <xdr:sp macro="" textlink="">
      <xdr:nvSpPr>
        <xdr:cNvPr id="375" name="テキスト ボックス 374"/>
        <xdr:cNvSpPr txBox="1"/>
      </xdr:nvSpPr>
      <xdr:spPr>
        <a:xfrm>
          <a:off x="6672580" y="900239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84" name="テキスト ボックス 383"/>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6" name="直線コネクタ 385"/>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1300" cy="251460"/>
    <xdr:sp macro="" textlink="">
      <xdr:nvSpPr>
        <xdr:cNvPr id="387" name="テキスト ボックス 386"/>
        <xdr:cNvSpPr txBox="1"/>
      </xdr:nvSpPr>
      <xdr:spPr>
        <a:xfrm>
          <a:off x="6355080" y="13256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8010" cy="251460"/>
    <xdr:sp macro="" textlink="">
      <xdr:nvSpPr>
        <xdr:cNvPr id="389" name="テキスト ボックス 388"/>
        <xdr:cNvSpPr txBox="1"/>
      </xdr:nvSpPr>
      <xdr:spPr>
        <a:xfrm>
          <a:off x="6008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90" name="直線コネクタ 389"/>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88010" cy="251460"/>
    <xdr:sp macro="" textlink="">
      <xdr:nvSpPr>
        <xdr:cNvPr id="391" name="テキスト ボックス 390"/>
        <xdr:cNvSpPr txBox="1"/>
      </xdr:nvSpPr>
      <xdr:spPr>
        <a:xfrm>
          <a:off x="6008370" y="12113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010" cy="251460"/>
    <xdr:sp macro="" textlink="">
      <xdr:nvSpPr>
        <xdr:cNvPr id="393" name="テキスト ボックス 392"/>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121920</xdr:rowOff>
    </xdr:from>
    <xdr:to xmlns:xdr="http://schemas.openxmlformats.org/drawingml/2006/spreadsheetDrawing">
      <xdr:col>54</xdr:col>
      <xdr:colOff>189865</xdr:colOff>
      <xdr:row>78</xdr:row>
      <xdr:rowOff>25400</xdr:rowOff>
    </xdr:to>
    <xdr:cxnSp macro="">
      <xdr:nvCxnSpPr>
        <xdr:cNvPr id="395" name="直線コネクタ 394"/>
        <xdr:cNvCxnSpPr/>
      </xdr:nvCxnSpPr>
      <xdr:spPr>
        <a:xfrm flipV="1">
          <a:off x="10475595" y="12123420"/>
          <a:ext cx="127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29210</xdr:rowOff>
    </xdr:from>
    <xdr:ext cx="249555" cy="251460"/>
    <xdr:sp macro="" textlink="">
      <xdr:nvSpPr>
        <xdr:cNvPr id="396" name="普通建設事業費 （ うち新規整備　）最小値テキスト"/>
        <xdr:cNvSpPr txBox="1"/>
      </xdr:nvSpPr>
      <xdr:spPr>
        <a:xfrm>
          <a:off x="10528300" y="13402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97" name="直線コネクタ 396"/>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68580</xdr:rowOff>
    </xdr:from>
    <xdr:ext cx="598805" cy="259080"/>
    <xdr:sp macro="" textlink="">
      <xdr:nvSpPr>
        <xdr:cNvPr id="398" name="普通建設事業費 （ うち新規整備　）最大値テキスト"/>
        <xdr:cNvSpPr txBox="1"/>
      </xdr:nvSpPr>
      <xdr:spPr>
        <a:xfrm>
          <a:off x="10528300" y="11898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121920</xdr:rowOff>
    </xdr:from>
    <xdr:to xmlns:xdr="http://schemas.openxmlformats.org/drawingml/2006/spreadsheetDrawing">
      <xdr:col>55</xdr:col>
      <xdr:colOff>88900</xdr:colOff>
      <xdr:row>70</xdr:row>
      <xdr:rowOff>121920</xdr:rowOff>
    </xdr:to>
    <xdr:cxnSp macro="">
      <xdr:nvCxnSpPr>
        <xdr:cNvPr id="399" name="直線コネクタ 398"/>
        <xdr:cNvCxnSpPr/>
      </xdr:nvCxnSpPr>
      <xdr:spPr>
        <a:xfrm>
          <a:off x="10388600" y="1212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70</xdr:row>
      <xdr:rowOff>121920</xdr:rowOff>
    </xdr:from>
    <xdr:to xmlns:xdr="http://schemas.openxmlformats.org/drawingml/2006/spreadsheetDrawing">
      <xdr:col>55</xdr:col>
      <xdr:colOff>0</xdr:colOff>
      <xdr:row>73</xdr:row>
      <xdr:rowOff>63500</xdr:rowOff>
    </xdr:to>
    <xdr:cxnSp macro="">
      <xdr:nvCxnSpPr>
        <xdr:cNvPr id="400" name="直線コネクタ 399"/>
        <xdr:cNvCxnSpPr/>
      </xdr:nvCxnSpPr>
      <xdr:spPr>
        <a:xfrm flipV="1">
          <a:off x="9639300" y="12123420"/>
          <a:ext cx="838200" cy="455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93345</xdr:rowOff>
    </xdr:from>
    <xdr:ext cx="534670" cy="259080"/>
    <xdr:sp macro="" textlink="">
      <xdr:nvSpPr>
        <xdr:cNvPr id="401" name="普通建設事業費 （ うち新規整備　）平均値テキスト"/>
        <xdr:cNvSpPr txBox="1"/>
      </xdr:nvSpPr>
      <xdr:spPr>
        <a:xfrm>
          <a:off x="10528300" y="13123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114935</xdr:rowOff>
    </xdr:from>
    <xdr:to xmlns:xdr="http://schemas.openxmlformats.org/drawingml/2006/spreadsheetDrawing">
      <xdr:col>55</xdr:col>
      <xdr:colOff>50800</xdr:colOff>
      <xdr:row>77</xdr:row>
      <xdr:rowOff>45085</xdr:rowOff>
    </xdr:to>
    <xdr:sp macro="" textlink="">
      <xdr:nvSpPr>
        <xdr:cNvPr id="402" name="フローチャート: 判断 401"/>
        <xdr:cNvSpPr/>
      </xdr:nvSpPr>
      <xdr:spPr>
        <a:xfrm>
          <a:off x="104267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73</xdr:row>
      <xdr:rowOff>63500</xdr:rowOff>
    </xdr:from>
    <xdr:to xmlns:xdr="http://schemas.openxmlformats.org/drawingml/2006/spreadsheetDrawing">
      <xdr:col>50</xdr:col>
      <xdr:colOff>114300</xdr:colOff>
      <xdr:row>74</xdr:row>
      <xdr:rowOff>65405</xdr:rowOff>
    </xdr:to>
    <xdr:cxnSp macro="">
      <xdr:nvCxnSpPr>
        <xdr:cNvPr id="403" name="直線コネクタ 402"/>
        <xdr:cNvCxnSpPr/>
      </xdr:nvCxnSpPr>
      <xdr:spPr>
        <a:xfrm flipV="1">
          <a:off x="8750300" y="1257935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151765</xdr:rowOff>
    </xdr:from>
    <xdr:to xmlns:xdr="http://schemas.openxmlformats.org/drawingml/2006/spreadsheetDrawing">
      <xdr:col>50</xdr:col>
      <xdr:colOff>165100</xdr:colOff>
      <xdr:row>77</xdr:row>
      <xdr:rowOff>81915</xdr:rowOff>
    </xdr:to>
    <xdr:sp macro="" textlink="">
      <xdr:nvSpPr>
        <xdr:cNvPr id="404" name="フローチャート: 判断 403"/>
        <xdr:cNvSpPr/>
      </xdr:nvSpPr>
      <xdr:spPr>
        <a:xfrm>
          <a:off x="95885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73025</xdr:rowOff>
    </xdr:from>
    <xdr:ext cx="527050" cy="259080"/>
    <xdr:sp macro="" textlink="">
      <xdr:nvSpPr>
        <xdr:cNvPr id="405" name="テキスト ボックス 404"/>
        <xdr:cNvSpPr txBox="1"/>
      </xdr:nvSpPr>
      <xdr:spPr>
        <a:xfrm>
          <a:off x="9371965" y="132746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65405</xdr:rowOff>
    </xdr:from>
    <xdr:to xmlns:xdr="http://schemas.openxmlformats.org/drawingml/2006/spreadsheetDrawing">
      <xdr:col>45</xdr:col>
      <xdr:colOff>177800</xdr:colOff>
      <xdr:row>77</xdr:row>
      <xdr:rowOff>31115</xdr:rowOff>
    </xdr:to>
    <xdr:cxnSp macro="">
      <xdr:nvCxnSpPr>
        <xdr:cNvPr id="406" name="直線コネクタ 405"/>
        <xdr:cNvCxnSpPr/>
      </xdr:nvCxnSpPr>
      <xdr:spPr>
        <a:xfrm flipV="1">
          <a:off x="7861300" y="12752705"/>
          <a:ext cx="889000" cy="480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167005</xdr:rowOff>
    </xdr:from>
    <xdr:to xmlns:xdr="http://schemas.openxmlformats.org/drawingml/2006/spreadsheetDrawing">
      <xdr:col>46</xdr:col>
      <xdr:colOff>38100</xdr:colOff>
      <xdr:row>77</xdr:row>
      <xdr:rowOff>97790</xdr:rowOff>
    </xdr:to>
    <xdr:sp macro="" textlink="">
      <xdr:nvSpPr>
        <xdr:cNvPr id="407" name="フローチャート: 判断 406"/>
        <xdr:cNvSpPr/>
      </xdr:nvSpPr>
      <xdr:spPr>
        <a:xfrm>
          <a:off x="8699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88265</xdr:rowOff>
    </xdr:from>
    <xdr:ext cx="527050" cy="251460"/>
    <xdr:sp macro="" textlink="">
      <xdr:nvSpPr>
        <xdr:cNvPr id="408" name="テキスト ボックス 407"/>
        <xdr:cNvSpPr txBox="1"/>
      </xdr:nvSpPr>
      <xdr:spPr>
        <a:xfrm>
          <a:off x="8482965" y="132899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31115</xdr:rowOff>
    </xdr:from>
    <xdr:to xmlns:xdr="http://schemas.openxmlformats.org/drawingml/2006/spreadsheetDrawing">
      <xdr:col>41</xdr:col>
      <xdr:colOff>50800</xdr:colOff>
      <xdr:row>77</xdr:row>
      <xdr:rowOff>90170</xdr:rowOff>
    </xdr:to>
    <xdr:cxnSp macro="">
      <xdr:nvCxnSpPr>
        <xdr:cNvPr id="409" name="直線コネクタ 408"/>
        <xdr:cNvCxnSpPr/>
      </xdr:nvCxnSpPr>
      <xdr:spPr>
        <a:xfrm flipV="1">
          <a:off x="6972300" y="1323276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148590</xdr:rowOff>
    </xdr:from>
    <xdr:to xmlns:xdr="http://schemas.openxmlformats.org/drawingml/2006/spreadsheetDrawing">
      <xdr:col>41</xdr:col>
      <xdr:colOff>101600</xdr:colOff>
      <xdr:row>77</xdr:row>
      <xdr:rowOff>78740</xdr:rowOff>
    </xdr:to>
    <xdr:sp macro="" textlink="">
      <xdr:nvSpPr>
        <xdr:cNvPr id="410" name="フローチャート: 判断 409"/>
        <xdr:cNvSpPr/>
      </xdr:nvSpPr>
      <xdr:spPr>
        <a:xfrm>
          <a:off x="78105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95250</xdr:rowOff>
    </xdr:from>
    <xdr:ext cx="527050" cy="259080"/>
    <xdr:sp macro="" textlink="">
      <xdr:nvSpPr>
        <xdr:cNvPr id="411" name="テキスト ボックス 410"/>
        <xdr:cNvSpPr txBox="1"/>
      </xdr:nvSpPr>
      <xdr:spPr>
        <a:xfrm>
          <a:off x="7593965" y="129540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40640</xdr:rowOff>
    </xdr:from>
    <xdr:to xmlns:xdr="http://schemas.openxmlformats.org/drawingml/2006/spreadsheetDrawing">
      <xdr:col>36</xdr:col>
      <xdr:colOff>165100</xdr:colOff>
      <xdr:row>77</xdr:row>
      <xdr:rowOff>142240</xdr:rowOff>
    </xdr:to>
    <xdr:sp macro="" textlink="">
      <xdr:nvSpPr>
        <xdr:cNvPr id="412" name="フローチャート: 判断 411"/>
        <xdr:cNvSpPr/>
      </xdr:nvSpPr>
      <xdr:spPr>
        <a:xfrm>
          <a:off x="6921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133350</xdr:rowOff>
    </xdr:from>
    <xdr:ext cx="527050" cy="251460"/>
    <xdr:sp macro="" textlink="">
      <xdr:nvSpPr>
        <xdr:cNvPr id="413" name="テキスト ボックス 412"/>
        <xdr:cNvSpPr txBox="1"/>
      </xdr:nvSpPr>
      <xdr:spPr>
        <a:xfrm>
          <a:off x="6704965" y="133350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70</xdr:row>
      <xdr:rowOff>71120</xdr:rowOff>
    </xdr:from>
    <xdr:to xmlns:xdr="http://schemas.openxmlformats.org/drawingml/2006/spreadsheetDrawing">
      <xdr:col>55</xdr:col>
      <xdr:colOff>50800</xdr:colOff>
      <xdr:row>71</xdr:row>
      <xdr:rowOff>1270</xdr:rowOff>
    </xdr:to>
    <xdr:sp macro="" textlink="">
      <xdr:nvSpPr>
        <xdr:cNvPr id="419" name="楕円 418"/>
        <xdr:cNvSpPr/>
      </xdr:nvSpPr>
      <xdr:spPr>
        <a:xfrm>
          <a:off x="10426700" y="1207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70</xdr:row>
      <xdr:rowOff>24130</xdr:rowOff>
    </xdr:from>
    <xdr:ext cx="598805" cy="259080"/>
    <xdr:sp macro="" textlink="">
      <xdr:nvSpPr>
        <xdr:cNvPr id="420" name="普通建設事業費 （ うち新規整備　）該当値テキスト"/>
        <xdr:cNvSpPr txBox="1"/>
      </xdr:nvSpPr>
      <xdr:spPr>
        <a:xfrm>
          <a:off x="10528300" y="12025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12065</xdr:rowOff>
    </xdr:from>
    <xdr:to xmlns:xdr="http://schemas.openxmlformats.org/drawingml/2006/spreadsheetDrawing">
      <xdr:col>50</xdr:col>
      <xdr:colOff>165100</xdr:colOff>
      <xdr:row>73</xdr:row>
      <xdr:rowOff>113665</xdr:rowOff>
    </xdr:to>
    <xdr:sp macro="" textlink="">
      <xdr:nvSpPr>
        <xdr:cNvPr id="421" name="楕円 420"/>
        <xdr:cNvSpPr/>
      </xdr:nvSpPr>
      <xdr:spPr>
        <a:xfrm>
          <a:off x="9588500" y="1252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71</xdr:row>
      <xdr:rowOff>130175</xdr:rowOff>
    </xdr:from>
    <xdr:ext cx="591185" cy="259080"/>
    <xdr:sp macro="" textlink="">
      <xdr:nvSpPr>
        <xdr:cNvPr id="422" name="テキスト ボックス 421"/>
        <xdr:cNvSpPr txBox="1"/>
      </xdr:nvSpPr>
      <xdr:spPr>
        <a:xfrm>
          <a:off x="9339580" y="123031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14605</xdr:rowOff>
    </xdr:from>
    <xdr:to xmlns:xdr="http://schemas.openxmlformats.org/drawingml/2006/spreadsheetDrawing">
      <xdr:col>46</xdr:col>
      <xdr:colOff>38100</xdr:colOff>
      <xdr:row>74</xdr:row>
      <xdr:rowOff>116205</xdr:rowOff>
    </xdr:to>
    <xdr:sp macro="" textlink="">
      <xdr:nvSpPr>
        <xdr:cNvPr id="423" name="楕円 422"/>
        <xdr:cNvSpPr/>
      </xdr:nvSpPr>
      <xdr:spPr>
        <a:xfrm>
          <a:off x="8699500" y="127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72</xdr:row>
      <xdr:rowOff>132715</xdr:rowOff>
    </xdr:from>
    <xdr:ext cx="591185" cy="251460"/>
    <xdr:sp macro="" textlink="">
      <xdr:nvSpPr>
        <xdr:cNvPr id="424" name="テキスト ボックス 423"/>
        <xdr:cNvSpPr txBox="1"/>
      </xdr:nvSpPr>
      <xdr:spPr>
        <a:xfrm>
          <a:off x="8450580" y="1247711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151765</xdr:rowOff>
    </xdr:from>
    <xdr:to xmlns:xdr="http://schemas.openxmlformats.org/drawingml/2006/spreadsheetDrawing">
      <xdr:col>41</xdr:col>
      <xdr:colOff>101600</xdr:colOff>
      <xdr:row>77</xdr:row>
      <xdr:rowOff>81915</xdr:rowOff>
    </xdr:to>
    <xdr:sp macro="" textlink="">
      <xdr:nvSpPr>
        <xdr:cNvPr id="425" name="楕円 424"/>
        <xdr:cNvSpPr/>
      </xdr:nvSpPr>
      <xdr:spPr>
        <a:xfrm>
          <a:off x="7810500" y="131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73025</xdr:rowOff>
    </xdr:from>
    <xdr:ext cx="527050" cy="259080"/>
    <xdr:sp macro="" textlink="">
      <xdr:nvSpPr>
        <xdr:cNvPr id="426" name="テキスト ボックス 425"/>
        <xdr:cNvSpPr txBox="1"/>
      </xdr:nvSpPr>
      <xdr:spPr>
        <a:xfrm>
          <a:off x="7593965" y="132746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39370</xdr:rowOff>
    </xdr:from>
    <xdr:to xmlns:xdr="http://schemas.openxmlformats.org/drawingml/2006/spreadsheetDrawing">
      <xdr:col>36</xdr:col>
      <xdr:colOff>165100</xdr:colOff>
      <xdr:row>77</xdr:row>
      <xdr:rowOff>140970</xdr:rowOff>
    </xdr:to>
    <xdr:sp macro="" textlink="">
      <xdr:nvSpPr>
        <xdr:cNvPr id="427" name="楕円 426"/>
        <xdr:cNvSpPr/>
      </xdr:nvSpPr>
      <xdr:spPr>
        <a:xfrm>
          <a:off x="6921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157480</xdr:rowOff>
    </xdr:from>
    <xdr:ext cx="527050" cy="251460"/>
    <xdr:sp macro="" textlink="">
      <xdr:nvSpPr>
        <xdr:cNvPr id="428" name="テキスト ボックス 427"/>
        <xdr:cNvSpPr txBox="1"/>
      </xdr:nvSpPr>
      <xdr:spPr>
        <a:xfrm>
          <a:off x="6704965" y="130162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37" name="テキスト ボックス 436"/>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1300" cy="251460"/>
    <xdr:sp macro="" textlink="">
      <xdr:nvSpPr>
        <xdr:cNvPr id="440" name="テキスト ボックス 439"/>
        <xdr:cNvSpPr txBox="1"/>
      </xdr:nvSpPr>
      <xdr:spPr>
        <a:xfrm>
          <a:off x="6355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8010" cy="251460"/>
    <xdr:sp macro="" textlink="">
      <xdr:nvSpPr>
        <xdr:cNvPr id="442" name="テキスト ボックス 441"/>
        <xdr:cNvSpPr txBox="1"/>
      </xdr:nvSpPr>
      <xdr:spPr>
        <a:xfrm>
          <a:off x="6008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8010" cy="251460"/>
    <xdr:sp macro="" textlink="">
      <xdr:nvSpPr>
        <xdr:cNvPr id="444" name="テキスト ボックス 443"/>
        <xdr:cNvSpPr txBox="1"/>
      </xdr:nvSpPr>
      <xdr:spPr>
        <a:xfrm>
          <a:off x="6008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8010" cy="251460"/>
    <xdr:sp macro="" textlink="">
      <xdr:nvSpPr>
        <xdr:cNvPr id="446" name="テキスト ボックス 445"/>
        <xdr:cNvSpPr txBox="1"/>
      </xdr:nvSpPr>
      <xdr:spPr>
        <a:xfrm>
          <a:off x="6008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51460"/>
    <xdr:sp macro="" textlink="">
      <xdr:nvSpPr>
        <xdr:cNvPr id="448" name="テキスト ボックス 447"/>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94</xdr:row>
      <xdr:rowOff>78740</xdr:rowOff>
    </xdr:from>
    <xdr:to xmlns:xdr="http://schemas.openxmlformats.org/drawingml/2006/spreadsheetDrawing">
      <xdr:col>54</xdr:col>
      <xdr:colOff>189865</xdr:colOff>
      <xdr:row>98</xdr:row>
      <xdr:rowOff>107950</xdr:rowOff>
    </xdr:to>
    <xdr:cxnSp macro="">
      <xdr:nvCxnSpPr>
        <xdr:cNvPr id="450" name="直線コネクタ 449"/>
        <xdr:cNvCxnSpPr/>
      </xdr:nvCxnSpPr>
      <xdr:spPr>
        <a:xfrm flipV="1">
          <a:off x="10475595" y="16195040"/>
          <a:ext cx="1270" cy="715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111760</xdr:rowOff>
    </xdr:from>
    <xdr:ext cx="469900" cy="251460"/>
    <xdr:sp macro="" textlink="">
      <xdr:nvSpPr>
        <xdr:cNvPr id="451" name="普通建設事業費 （ うち更新整備　）最小値テキスト"/>
        <xdr:cNvSpPr txBox="1"/>
      </xdr:nvSpPr>
      <xdr:spPr>
        <a:xfrm>
          <a:off x="10528300" y="169138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107950</xdr:rowOff>
    </xdr:from>
    <xdr:to xmlns:xdr="http://schemas.openxmlformats.org/drawingml/2006/spreadsheetDrawing">
      <xdr:col>55</xdr:col>
      <xdr:colOff>88900</xdr:colOff>
      <xdr:row>98</xdr:row>
      <xdr:rowOff>107950</xdr:rowOff>
    </xdr:to>
    <xdr:cxnSp macro="">
      <xdr:nvCxnSpPr>
        <xdr:cNvPr id="452" name="直線コネクタ 451"/>
        <xdr:cNvCxnSpPr/>
      </xdr:nvCxnSpPr>
      <xdr:spPr>
        <a:xfrm>
          <a:off x="10388600" y="1691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25400</xdr:rowOff>
    </xdr:from>
    <xdr:ext cx="598805" cy="259080"/>
    <xdr:sp macro="" textlink="">
      <xdr:nvSpPr>
        <xdr:cNvPr id="453" name="普通建設事業費 （ うち更新整備　）最大値テキスト"/>
        <xdr:cNvSpPr txBox="1"/>
      </xdr:nvSpPr>
      <xdr:spPr>
        <a:xfrm>
          <a:off x="10528300" y="15970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94</xdr:row>
      <xdr:rowOff>78740</xdr:rowOff>
    </xdr:from>
    <xdr:to xmlns:xdr="http://schemas.openxmlformats.org/drawingml/2006/spreadsheetDrawing">
      <xdr:col>55</xdr:col>
      <xdr:colOff>88900</xdr:colOff>
      <xdr:row>94</xdr:row>
      <xdr:rowOff>78740</xdr:rowOff>
    </xdr:to>
    <xdr:cxnSp macro="">
      <xdr:nvCxnSpPr>
        <xdr:cNvPr id="454" name="直線コネクタ 453"/>
        <xdr:cNvCxnSpPr/>
      </xdr:nvCxnSpPr>
      <xdr:spPr>
        <a:xfrm>
          <a:off x="10388600" y="1619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78740</xdr:rowOff>
    </xdr:from>
    <xdr:to xmlns:xdr="http://schemas.openxmlformats.org/drawingml/2006/spreadsheetDrawing">
      <xdr:col>55</xdr:col>
      <xdr:colOff>0</xdr:colOff>
      <xdr:row>95</xdr:row>
      <xdr:rowOff>24765</xdr:rowOff>
    </xdr:to>
    <xdr:cxnSp macro="">
      <xdr:nvCxnSpPr>
        <xdr:cNvPr id="455" name="直線コネクタ 454"/>
        <xdr:cNvCxnSpPr/>
      </xdr:nvCxnSpPr>
      <xdr:spPr>
        <a:xfrm flipV="1">
          <a:off x="9639300" y="16195040"/>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101600</xdr:rowOff>
    </xdr:from>
    <xdr:ext cx="534670" cy="259080"/>
    <xdr:sp macro="" textlink="">
      <xdr:nvSpPr>
        <xdr:cNvPr id="456" name="普通建設事業費 （ うち更新整備　）平均値テキスト"/>
        <xdr:cNvSpPr txBox="1"/>
      </xdr:nvSpPr>
      <xdr:spPr>
        <a:xfrm>
          <a:off x="10528300" y="16560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123190</xdr:rowOff>
    </xdr:from>
    <xdr:to xmlns:xdr="http://schemas.openxmlformats.org/drawingml/2006/spreadsheetDrawing">
      <xdr:col>55</xdr:col>
      <xdr:colOff>50800</xdr:colOff>
      <xdr:row>97</xdr:row>
      <xdr:rowOff>53340</xdr:rowOff>
    </xdr:to>
    <xdr:sp macro="" textlink="">
      <xdr:nvSpPr>
        <xdr:cNvPr id="457" name="フローチャート: 判断 456"/>
        <xdr:cNvSpPr/>
      </xdr:nvSpPr>
      <xdr:spPr>
        <a:xfrm>
          <a:off x="10426700" y="1658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102235</xdr:rowOff>
    </xdr:from>
    <xdr:to xmlns:xdr="http://schemas.openxmlformats.org/drawingml/2006/spreadsheetDrawing">
      <xdr:col>50</xdr:col>
      <xdr:colOff>114300</xdr:colOff>
      <xdr:row>95</xdr:row>
      <xdr:rowOff>24765</xdr:rowOff>
    </xdr:to>
    <xdr:cxnSp macro="">
      <xdr:nvCxnSpPr>
        <xdr:cNvPr id="458" name="直線コネクタ 457"/>
        <xdr:cNvCxnSpPr/>
      </xdr:nvCxnSpPr>
      <xdr:spPr>
        <a:xfrm>
          <a:off x="8750300" y="1621853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135890</xdr:rowOff>
    </xdr:from>
    <xdr:to xmlns:xdr="http://schemas.openxmlformats.org/drawingml/2006/spreadsheetDrawing">
      <xdr:col>50</xdr:col>
      <xdr:colOff>165100</xdr:colOff>
      <xdr:row>97</xdr:row>
      <xdr:rowOff>66040</xdr:rowOff>
    </xdr:to>
    <xdr:sp macro="" textlink="">
      <xdr:nvSpPr>
        <xdr:cNvPr id="459" name="フローチャート: 判断 458"/>
        <xdr:cNvSpPr/>
      </xdr:nvSpPr>
      <xdr:spPr>
        <a:xfrm>
          <a:off x="9588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57150</xdr:rowOff>
    </xdr:from>
    <xdr:ext cx="527050" cy="259080"/>
    <xdr:sp macro="" textlink="">
      <xdr:nvSpPr>
        <xdr:cNvPr id="460" name="テキスト ボックス 459"/>
        <xdr:cNvSpPr txBox="1"/>
      </xdr:nvSpPr>
      <xdr:spPr>
        <a:xfrm>
          <a:off x="9371965" y="166878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97790</xdr:rowOff>
    </xdr:from>
    <xdr:to xmlns:xdr="http://schemas.openxmlformats.org/drawingml/2006/spreadsheetDrawing">
      <xdr:col>45</xdr:col>
      <xdr:colOff>177800</xdr:colOff>
      <xdr:row>94</xdr:row>
      <xdr:rowOff>102235</xdr:rowOff>
    </xdr:to>
    <xdr:cxnSp macro="">
      <xdr:nvCxnSpPr>
        <xdr:cNvPr id="461" name="直線コネクタ 460"/>
        <xdr:cNvCxnSpPr/>
      </xdr:nvCxnSpPr>
      <xdr:spPr>
        <a:xfrm>
          <a:off x="7861300" y="15699740"/>
          <a:ext cx="889000" cy="518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100965</xdr:rowOff>
    </xdr:from>
    <xdr:to xmlns:xdr="http://schemas.openxmlformats.org/drawingml/2006/spreadsheetDrawing">
      <xdr:col>46</xdr:col>
      <xdr:colOff>38100</xdr:colOff>
      <xdr:row>97</xdr:row>
      <xdr:rowOff>31115</xdr:rowOff>
    </xdr:to>
    <xdr:sp macro="" textlink="">
      <xdr:nvSpPr>
        <xdr:cNvPr id="462" name="フローチャート: 判断 461"/>
        <xdr:cNvSpPr/>
      </xdr:nvSpPr>
      <xdr:spPr>
        <a:xfrm>
          <a:off x="86995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22225</xdr:rowOff>
    </xdr:from>
    <xdr:ext cx="527050" cy="258445"/>
    <xdr:sp macro="" textlink="">
      <xdr:nvSpPr>
        <xdr:cNvPr id="463" name="テキスト ボックス 462"/>
        <xdr:cNvSpPr txBox="1"/>
      </xdr:nvSpPr>
      <xdr:spPr>
        <a:xfrm>
          <a:off x="8482965" y="166528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97790</xdr:rowOff>
    </xdr:from>
    <xdr:to xmlns:xdr="http://schemas.openxmlformats.org/drawingml/2006/spreadsheetDrawing">
      <xdr:col>41</xdr:col>
      <xdr:colOff>50800</xdr:colOff>
      <xdr:row>92</xdr:row>
      <xdr:rowOff>127000</xdr:rowOff>
    </xdr:to>
    <xdr:cxnSp macro="">
      <xdr:nvCxnSpPr>
        <xdr:cNvPr id="464" name="直線コネクタ 463"/>
        <xdr:cNvCxnSpPr/>
      </xdr:nvCxnSpPr>
      <xdr:spPr>
        <a:xfrm flipV="1">
          <a:off x="6972300" y="1569974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7620</xdr:rowOff>
    </xdr:from>
    <xdr:to xmlns:xdr="http://schemas.openxmlformats.org/drawingml/2006/spreadsheetDrawing">
      <xdr:col>41</xdr:col>
      <xdr:colOff>101600</xdr:colOff>
      <xdr:row>97</xdr:row>
      <xdr:rowOff>109220</xdr:rowOff>
    </xdr:to>
    <xdr:sp macro="" textlink="">
      <xdr:nvSpPr>
        <xdr:cNvPr id="465" name="フローチャート: 判断 464"/>
        <xdr:cNvSpPr/>
      </xdr:nvSpPr>
      <xdr:spPr>
        <a:xfrm>
          <a:off x="7810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100330</xdr:rowOff>
    </xdr:from>
    <xdr:ext cx="527050" cy="251460"/>
    <xdr:sp macro="" textlink="">
      <xdr:nvSpPr>
        <xdr:cNvPr id="466" name="テキスト ボックス 465"/>
        <xdr:cNvSpPr txBox="1"/>
      </xdr:nvSpPr>
      <xdr:spPr>
        <a:xfrm>
          <a:off x="7593965" y="167309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6350</xdr:rowOff>
    </xdr:from>
    <xdr:to xmlns:xdr="http://schemas.openxmlformats.org/drawingml/2006/spreadsheetDrawing">
      <xdr:col>36</xdr:col>
      <xdr:colOff>165100</xdr:colOff>
      <xdr:row>97</xdr:row>
      <xdr:rowOff>107950</xdr:rowOff>
    </xdr:to>
    <xdr:sp macro="" textlink="">
      <xdr:nvSpPr>
        <xdr:cNvPr id="467" name="フローチャート: 判断 466"/>
        <xdr:cNvSpPr/>
      </xdr:nvSpPr>
      <xdr:spPr>
        <a:xfrm>
          <a:off x="6921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99060</xdr:rowOff>
    </xdr:from>
    <xdr:ext cx="527050" cy="251460"/>
    <xdr:sp macro="" textlink="">
      <xdr:nvSpPr>
        <xdr:cNvPr id="468" name="テキスト ボックス 467"/>
        <xdr:cNvSpPr txBox="1"/>
      </xdr:nvSpPr>
      <xdr:spPr>
        <a:xfrm>
          <a:off x="6704965" y="167297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27940</xdr:rowOff>
    </xdr:from>
    <xdr:to xmlns:xdr="http://schemas.openxmlformats.org/drawingml/2006/spreadsheetDrawing">
      <xdr:col>55</xdr:col>
      <xdr:colOff>50800</xdr:colOff>
      <xdr:row>94</xdr:row>
      <xdr:rowOff>129540</xdr:rowOff>
    </xdr:to>
    <xdr:sp macro="" textlink="">
      <xdr:nvSpPr>
        <xdr:cNvPr id="474" name="楕円 473"/>
        <xdr:cNvSpPr/>
      </xdr:nvSpPr>
      <xdr:spPr>
        <a:xfrm>
          <a:off x="10426700" y="161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152400</xdr:rowOff>
    </xdr:from>
    <xdr:ext cx="598805" cy="259080"/>
    <xdr:sp macro="" textlink="">
      <xdr:nvSpPr>
        <xdr:cNvPr id="475" name="普通建設事業費 （ うち更新整備　）該当値テキスト"/>
        <xdr:cNvSpPr txBox="1"/>
      </xdr:nvSpPr>
      <xdr:spPr>
        <a:xfrm>
          <a:off x="10528300" y="16097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145415</xdr:rowOff>
    </xdr:from>
    <xdr:to xmlns:xdr="http://schemas.openxmlformats.org/drawingml/2006/spreadsheetDrawing">
      <xdr:col>50</xdr:col>
      <xdr:colOff>165100</xdr:colOff>
      <xdr:row>95</xdr:row>
      <xdr:rowOff>75565</xdr:rowOff>
    </xdr:to>
    <xdr:sp macro="" textlink="">
      <xdr:nvSpPr>
        <xdr:cNvPr id="476" name="楕円 475"/>
        <xdr:cNvSpPr/>
      </xdr:nvSpPr>
      <xdr:spPr>
        <a:xfrm>
          <a:off x="9588500" y="162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92075</xdr:rowOff>
    </xdr:from>
    <xdr:ext cx="591185" cy="259080"/>
    <xdr:sp macro="" textlink="">
      <xdr:nvSpPr>
        <xdr:cNvPr id="477" name="テキスト ボックス 476"/>
        <xdr:cNvSpPr txBox="1"/>
      </xdr:nvSpPr>
      <xdr:spPr>
        <a:xfrm>
          <a:off x="9339580" y="160369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52070</xdr:rowOff>
    </xdr:from>
    <xdr:to xmlns:xdr="http://schemas.openxmlformats.org/drawingml/2006/spreadsheetDrawing">
      <xdr:col>46</xdr:col>
      <xdr:colOff>38100</xdr:colOff>
      <xdr:row>94</xdr:row>
      <xdr:rowOff>153035</xdr:rowOff>
    </xdr:to>
    <xdr:sp macro="" textlink="">
      <xdr:nvSpPr>
        <xdr:cNvPr id="478" name="楕円 477"/>
        <xdr:cNvSpPr/>
      </xdr:nvSpPr>
      <xdr:spPr>
        <a:xfrm>
          <a:off x="8699500" y="16168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92</xdr:row>
      <xdr:rowOff>169545</xdr:rowOff>
    </xdr:from>
    <xdr:ext cx="591185" cy="251460"/>
    <xdr:sp macro="" textlink="">
      <xdr:nvSpPr>
        <xdr:cNvPr id="479" name="テキスト ボックス 478"/>
        <xdr:cNvSpPr txBox="1"/>
      </xdr:nvSpPr>
      <xdr:spPr>
        <a:xfrm>
          <a:off x="8450580" y="1594294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91</xdr:row>
      <xdr:rowOff>46990</xdr:rowOff>
    </xdr:from>
    <xdr:to xmlns:xdr="http://schemas.openxmlformats.org/drawingml/2006/spreadsheetDrawing">
      <xdr:col>41</xdr:col>
      <xdr:colOff>101600</xdr:colOff>
      <xdr:row>91</xdr:row>
      <xdr:rowOff>148590</xdr:rowOff>
    </xdr:to>
    <xdr:sp macro="" textlink="">
      <xdr:nvSpPr>
        <xdr:cNvPr id="480" name="楕円 479"/>
        <xdr:cNvSpPr/>
      </xdr:nvSpPr>
      <xdr:spPr>
        <a:xfrm>
          <a:off x="7810500" y="156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89</xdr:row>
      <xdr:rowOff>165100</xdr:rowOff>
    </xdr:from>
    <xdr:ext cx="591185" cy="259080"/>
    <xdr:sp macro="" textlink="">
      <xdr:nvSpPr>
        <xdr:cNvPr id="481" name="テキスト ボックス 480"/>
        <xdr:cNvSpPr txBox="1"/>
      </xdr:nvSpPr>
      <xdr:spPr>
        <a:xfrm>
          <a:off x="7561580" y="15424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92</xdr:row>
      <xdr:rowOff>76200</xdr:rowOff>
    </xdr:from>
    <xdr:to xmlns:xdr="http://schemas.openxmlformats.org/drawingml/2006/spreadsheetDrawing">
      <xdr:col>36</xdr:col>
      <xdr:colOff>165100</xdr:colOff>
      <xdr:row>93</xdr:row>
      <xdr:rowOff>6350</xdr:rowOff>
    </xdr:to>
    <xdr:sp macro="" textlink="">
      <xdr:nvSpPr>
        <xdr:cNvPr id="482" name="楕円 481"/>
        <xdr:cNvSpPr/>
      </xdr:nvSpPr>
      <xdr:spPr>
        <a:xfrm>
          <a:off x="6921500" y="158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91</xdr:row>
      <xdr:rowOff>22860</xdr:rowOff>
    </xdr:from>
    <xdr:ext cx="591185" cy="259080"/>
    <xdr:sp macro="" textlink="">
      <xdr:nvSpPr>
        <xdr:cNvPr id="483" name="テキスト ボックス 482"/>
        <xdr:cNvSpPr txBox="1"/>
      </xdr:nvSpPr>
      <xdr:spPr>
        <a:xfrm>
          <a:off x="6672580" y="156248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492" name="テキスト ボックス 491"/>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1300" cy="251460"/>
    <xdr:sp macro="" textlink="">
      <xdr:nvSpPr>
        <xdr:cNvPr id="495" name="テキスト ボックス 494"/>
        <xdr:cNvSpPr txBox="1"/>
      </xdr:nvSpPr>
      <xdr:spPr>
        <a:xfrm>
          <a:off x="12197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1460"/>
    <xdr:sp macro="" textlink="">
      <xdr:nvSpPr>
        <xdr:cNvPr id="497" name="テキスト ボックス 496"/>
        <xdr:cNvSpPr txBox="1"/>
      </xdr:nvSpPr>
      <xdr:spPr>
        <a:xfrm>
          <a:off x="11914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88010" cy="251460"/>
    <xdr:sp macro="" textlink="">
      <xdr:nvSpPr>
        <xdr:cNvPr id="499" name="テキスト ボックス 498"/>
        <xdr:cNvSpPr txBox="1"/>
      </xdr:nvSpPr>
      <xdr:spPr>
        <a:xfrm>
          <a:off x="11850370" y="5598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88010" cy="251460"/>
    <xdr:sp macro="" textlink="">
      <xdr:nvSpPr>
        <xdr:cNvPr id="501" name="テキスト ボックス 500"/>
        <xdr:cNvSpPr txBox="1"/>
      </xdr:nvSpPr>
      <xdr:spPr>
        <a:xfrm>
          <a:off x="11850370" y="5140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8010" cy="251460"/>
    <xdr:sp macro="" textlink="">
      <xdr:nvSpPr>
        <xdr:cNvPr id="503" name="テキスト ボックス 502"/>
        <xdr:cNvSpPr txBox="1"/>
      </xdr:nvSpPr>
      <xdr:spPr>
        <a:xfrm>
          <a:off x="11850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24765</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6317595" y="516826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1460"/>
    <xdr:sp macro="" textlink="">
      <xdr:nvSpPr>
        <xdr:cNvPr id="506" name="災害復旧事業費最小値テキスト"/>
        <xdr:cNvSpPr txBox="1"/>
      </xdr:nvSpPr>
      <xdr:spPr>
        <a:xfrm>
          <a:off x="16370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143510</xdr:rowOff>
    </xdr:from>
    <xdr:ext cx="598805" cy="251460"/>
    <xdr:sp macro="" textlink="">
      <xdr:nvSpPr>
        <xdr:cNvPr id="508" name="災害復旧事業費最大値テキスト"/>
        <xdr:cNvSpPr txBox="1"/>
      </xdr:nvSpPr>
      <xdr:spPr>
        <a:xfrm>
          <a:off x="16370300" y="49441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24765</xdr:rowOff>
    </xdr:from>
    <xdr:to xmlns:xdr="http://schemas.openxmlformats.org/drawingml/2006/spreadsheetDrawing">
      <xdr:col>86</xdr:col>
      <xdr:colOff>25400</xdr:colOff>
      <xdr:row>30</xdr:row>
      <xdr:rowOff>24765</xdr:rowOff>
    </xdr:to>
    <xdr:cxnSp macro="">
      <xdr:nvCxnSpPr>
        <xdr:cNvPr id="509" name="直線コネクタ 508"/>
        <xdr:cNvCxnSpPr/>
      </xdr:nvCxnSpPr>
      <xdr:spPr>
        <a:xfrm>
          <a:off x="16230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139700</xdr:rowOff>
    </xdr:from>
    <xdr:to xmlns:xdr="http://schemas.openxmlformats.org/drawingml/2006/spreadsheetDrawing">
      <xdr:col>85</xdr:col>
      <xdr:colOff>127000</xdr:colOff>
      <xdr:row>38</xdr:row>
      <xdr:rowOff>139700</xdr:rowOff>
    </xdr:to>
    <xdr:cxnSp macro="">
      <xdr:nvCxnSpPr>
        <xdr:cNvPr id="510" name="直線コネクタ 509"/>
        <xdr:cNvCxnSpPr/>
      </xdr:nvCxnSpPr>
      <xdr:spPr>
        <a:xfrm>
          <a:off x="15481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3175</xdr:rowOff>
    </xdr:from>
    <xdr:ext cx="534670" cy="259080"/>
    <xdr:sp macro="" textlink="">
      <xdr:nvSpPr>
        <xdr:cNvPr id="511" name="災害復旧事業費平均値テキスト"/>
        <xdr:cNvSpPr txBox="1"/>
      </xdr:nvSpPr>
      <xdr:spPr>
        <a:xfrm>
          <a:off x="16370300" y="6346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151765</xdr:rowOff>
    </xdr:from>
    <xdr:to xmlns:xdr="http://schemas.openxmlformats.org/drawingml/2006/spreadsheetDrawing">
      <xdr:col>85</xdr:col>
      <xdr:colOff>177800</xdr:colOff>
      <xdr:row>38</xdr:row>
      <xdr:rowOff>81915</xdr:rowOff>
    </xdr:to>
    <xdr:sp macro="" textlink="">
      <xdr:nvSpPr>
        <xdr:cNvPr id="512" name="フローチャート: 判断 511"/>
        <xdr:cNvSpPr/>
      </xdr:nvSpPr>
      <xdr:spPr>
        <a:xfrm>
          <a:off x="16268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139700</xdr:rowOff>
    </xdr:from>
    <xdr:to xmlns:xdr="http://schemas.openxmlformats.org/drawingml/2006/spreadsheetDrawing">
      <xdr:col>81</xdr:col>
      <xdr:colOff>50800</xdr:colOff>
      <xdr:row>38</xdr:row>
      <xdr:rowOff>139700</xdr:rowOff>
    </xdr:to>
    <xdr:cxnSp macro="">
      <xdr:nvCxnSpPr>
        <xdr:cNvPr id="513" name="直線コネクタ 512"/>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140335</xdr:rowOff>
    </xdr:from>
    <xdr:to xmlns:xdr="http://schemas.openxmlformats.org/drawingml/2006/spreadsheetDrawing">
      <xdr:col>81</xdr:col>
      <xdr:colOff>101600</xdr:colOff>
      <xdr:row>38</xdr:row>
      <xdr:rowOff>70485</xdr:rowOff>
    </xdr:to>
    <xdr:sp macro="" textlink="">
      <xdr:nvSpPr>
        <xdr:cNvPr id="514" name="フローチャート: 判断 513"/>
        <xdr:cNvSpPr/>
      </xdr:nvSpPr>
      <xdr:spPr>
        <a:xfrm>
          <a:off x="15430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86995</xdr:rowOff>
    </xdr:from>
    <xdr:ext cx="527050" cy="251460"/>
    <xdr:sp macro="" textlink="">
      <xdr:nvSpPr>
        <xdr:cNvPr id="515" name="テキスト ボックス 514"/>
        <xdr:cNvSpPr txBox="1"/>
      </xdr:nvSpPr>
      <xdr:spPr>
        <a:xfrm>
          <a:off x="15213965" y="62591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139700</xdr:rowOff>
    </xdr:from>
    <xdr:to xmlns:xdr="http://schemas.openxmlformats.org/drawingml/2006/spreadsheetDrawing">
      <xdr:col>76</xdr:col>
      <xdr:colOff>114300</xdr:colOff>
      <xdr:row>38</xdr:row>
      <xdr:rowOff>139700</xdr:rowOff>
    </xdr:to>
    <xdr:cxnSp macro="">
      <xdr:nvCxnSpPr>
        <xdr:cNvPr id="516" name="直線コネクタ 515"/>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133350</xdr:rowOff>
    </xdr:from>
    <xdr:to xmlns:xdr="http://schemas.openxmlformats.org/drawingml/2006/spreadsheetDrawing">
      <xdr:col>76</xdr:col>
      <xdr:colOff>165100</xdr:colOff>
      <xdr:row>38</xdr:row>
      <xdr:rowOff>63500</xdr:rowOff>
    </xdr:to>
    <xdr:sp macro="" textlink="">
      <xdr:nvSpPr>
        <xdr:cNvPr id="517" name="フローチャート: 判断 516"/>
        <xdr:cNvSpPr/>
      </xdr:nvSpPr>
      <xdr:spPr>
        <a:xfrm>
          <a:off x="14541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80010</xdr:rowOff>
    </xdr:from>
    <xdr:ext cx="527050" cy="259080"/>
    <xdr:sp macro="" textlink="">
      <xdr:nvSpPr>
        <xdr:cNvPr id="518" name="テキスト ボックス 517"/>
        <xdr:cNvSpPr txBox="1"/>
      </xdr:nvSpPr>
      <xdr:spPr>
        <a:xfrm>
          <a:off x="14324965" y="62522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139700</xdr:rowOff>
    </xdr:from>
    <xdr:to xmlns:xdr="http://schemas.openxmlformats.org/drawingml/2006/spreadsheetDrawing">
      <xdr:col>71</xdr:col>
      <xdr:colOff>177800</xdr:colOff>
      <xdr:row>38</xdr:row>
      <xdr:rowOff>139700</xdr:rowOff>
    </xdr:to>
    <xdr:cxnSp macro="">
      <xdr:nvCxnSpPr>
        <xdr:cNvPr id="519" name="直線コネクタ 518"/>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140970</xdr:rowOff>
    </xdr:from>
    <xdr:to xmlns:xdr="http://schemas.openxmlformats.org/drawingml/2006/spreadsheetDrawing">
      <xdr:col>72</xdr:col>
      <xdr:colOff>38100</xdr:colOff>
      <xdr:row>38</xdr:row>
      <xdr:rowOff>71120</xdr:rowOff>
    </xdr:to>
    <xdr:sp macro="" textlink="">
      <xdr:nvSpPr>
        <xdr:cNvPr id="520" name="フローチャート: 判断 519"/>
        <xdr:cNvSpPr/>
      </xdr:nvSpPr>
      <xdr:spPr>
        <a:xfrm>
          <a:off x="13652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87630</xdr:rowOff>
    </xdr:from>
    <xdr:ext cx="527050" cy="251460"/>
    <xdr:sp macro="" textlink="">
      <xdr:nvSpPr>
        <xdr:cNvPr id="521" name="テキスト ボックス 520"/>
        <xdr:cNvSpPr txBox="1"/>
      </xdr:nvSpPr>
      <xdr:spPr>
        <a:xfrm>
          <a:off x="13435965" y="62598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136525</xdr:rowOff>
    </xdr:from>
    <xdr:to xmlns:xdr="http://schemas.openxmlformats.org/drawingml/2006/spreadsheetDrawing">
      <xdr:col>67</xdr:col>
      <xdr:colOff>101600</xdr:colOff>
      <xdr:row>38</xdr:row>
      <xdr:rowOff>66675</xdr:rowOff>
    </xdr:to>
    <xdr:sp macro="" textlink="">
      <xdr:nvSpPr>
        <xdr:cNvPr id="522" name="フローチャート: 判断 521"/>
        <xdr:cNvSpPr/>
      </xdr:nvSpPr>
      <xdr:spPr>
        <a:xfrm>
          <a:off x="12763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83185</xdr:rowOff>
    </xdr:from>
    <xdr:ext cx="527050" cy="259080"/>
    <xdr:sp macro="" textlink="">
      <xdr:nvSpPr>
        <xdr:cNvPr id="523" name="テキスト ボックス 522"/>
        <xdr:cNvSpPr txBox="1"/>
      </xdr:nvSpPr>
      <xdr:spPr>
        <a:xfrm>
          <a:off x="12546965" y="6255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3810</xdr:rowOff>
    </xdr:from>
    <xdr:ext cx="249555" cy="259080"/>
    <xdr:sp macro="" textlink="">
      <xdr:nvSpPr>
        <xdr:cNvPr id="530" name="災害復旧事業費該当値テキスト"/>
        <xdr:cNvSpPr txBox="1"/>
      </xdr:nvSpPr>
      <xdr:spPr>
        <a:xfrm>
          <a:off x="16370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1935" cy="259080"/>
    <xdr:sp macro="" textlink="">
      <xdr:nvSpPr>
        <xdr:cNvPr id="532" name="テキスト ボックス 531"/>
        <xdr:cNvSpPr txBox="1"/>
      </xdr:nvSpPr>
      <xdr:spPr>
        <a:xfrm>
          <a:off x="15356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10160</xdr:rowOff>
    </xdr:from>
    <xdr:ext cx="241935" cy="259080"/>
    <xdr:sp macro="" textlink="">
      <xdr:nvSpPr>
        <xdr:cNvPr id="534" name="テキスト ボックス 533"/>
        <xdr:cNvSpPr txBox="1"/>
      </xdr:nvSpPr>
      <xdr:spPr>
        <a:xfrm>
          <a:off x="14467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1935" cy="259080"/>
    <xdr:sp macro="" textlink="">
      <xdr:nvSpPr>
        <xdr:cNvPr id="536" name="テキスト ボックス 535"/>
        <xdr:cNvSpPr txBox="1"/>
      </xdr:nvSpPr>
      <xdr:spPr>
        <a:xfrm>
          <a:off x="13578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1935" cy="259080"/>
    <xdr:sp macro="" textlink="">
      <xdr:nvSpPr>
        <xdr:cNvPr id="538" name="テキスト ボックス 537"/>
        <xdr:cNvSpPr txBox="1"/>
      </xdr:nvSpPr>
      <xdr:spPr>
        <a:xfrm>
          <a:off x="12689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47" name="テキスト ボックス 546"/>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1300" cy="251460"/>
    <xdr:sp macro="" textlink="">
      <xdr:nvSpPr>
        <xdr:cNvPr id="550" name="テキスト ボックス 549"/>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1" name="直線コネクタ 55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1300" cy="251460"/>
    <xdr:sp macro="" textlink="">
      <xdr:nvSpPr>
        <xdr:cNvPr id="552" name="テキスト ボックス 551"/>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4" name="直線コネクタ 55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6" name="直線コネクタ 55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8" name="直線コネクタ 55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9" name="直線コネクタ 55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2" name="直線コネクタ 56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1935" cy="259080"/>
    <xdr:sp macro="" textlink="">
      <xdr:nvSpPr>
        <xdr:cNvPr id="564" name="テキスト ボックス 563"/>
        <xdr:cNvSpPr txBox="1"/>
      </xdr:nvSpPr>
      <xdr:spPr>
        <a:xfrm>
          <a:off x="15356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5" name="直線コネクタ 56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1935" cy="259080"/>
    <xdr:sp macro="" textlink="">
      <xdr:nvSpPr>
        <xdr:cNvPr id="567" name="テキスト ボックス 566"/>
        <xdr:cNvSpPr txBox="1"/>
      </xdr:nvSpPr>
      <xdr:spPr>
        <a:xfrm>
          <a:off x="14467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8" name="直線コネクタ 56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1935" cy="259080"/>
    <xdr:sp macro="" textlink="">
      <xdr:nvSpPr>
        <xdr:cNvPr id="570" name="テキスト ボックス 569"/>
        <xdr:cNvSpPr txBox="1"/>
      </xdr:nvSpPr>
      <xdr:spPr>
        <a:xfrm>
          <a:off x="1357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1935" cy="259080"/>
    <xdr:sp macro="" textlink="">
      <xdr:nvSpPr>
        <xdr:cNvPr id="572" name="テキスト ボックス 571"/>
        <xdr:cNvSpPr txBox="1"/>
      </xdr:nvSpPr>
      <xdr:spPr>
        <a:xfrm>
          <a:off x="1268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3" name="テキスト ボックス 57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4" name="テキスト ボックス 57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5" name="テキスト ボックス 57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6" name="テキスト ボックス 57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7" name="テキスト ボックス 57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1935" cy="259080"/>
    <xdr:sp macro="" textlink="">
      <xdr:nvSpPr>
        <xdr:cNvPr id="581" name="テキスト ボックス 580"/>
        <xdr:cNvSpPr txBox="1"/>
      </xdr:nvSpPr>
      <xdr:spPr>
        <a:xfrm>
          <a:off x="15356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1935" cy="259080"/>
    <xdr:sp macro="" textlink="">
      <xdr:nvSpPr>
        <xdr:cNvPr id="583" name="テキスト ボックス 582"/>
        <xdr:cNvSpPr txBox="1"/>
      </xdr:nvSpPr>
      <xdr:spPr>
        <a:xfrm>
          <a:off x="14467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1935" cy="259080"/>
    <xdr:sp macro="" textlink="">
      <xdr:nvSpPr>
        <xdr:cNvPr id="585" name="テキスト ボックス 584"/>
        <xdr:cNvSpPr txBox="1"/>
      </xdr:nvSpPr>
      <xdr:spPr>
        <a:xfrm>
          <a:off x="1357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1935" cy="259080"/>
    <xdr:sp macro="" textlink="">
      <xdr:nvSpPr>
        <xdr:cNvPr id="587" name="テキスト ボックス 586"/>
        <xdr:cNvSpPr txBox="1"/>
      </xdr:nvSpPr>
      <xdr:spPr>
        <a:xfrm>
          <a:off x="1268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596" name="テキスト ボックス 595"/>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7" name="直線コネクタ 59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1300" cy="251460"/>
    <xdr:sp macro="" textlink="">
      <xdr:nvSpPr>
        <xdr:cNvPr id="598" name="テキスト ボックス 597"/>
        <xdr:cNvSpPr txBox="1"/>
      </xdr:nvSpPr>
      <xdr:spPr>
        <a:xfrm>
          <a:off x="121970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599" name="直線コネクタ 59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128270</xdr:rowOff>
    </xdr:from>
    <xdr:ext cx="531495" cy="259080"/>
    <xdr:sp macro="" textlink="">
      <xdr:nvSpPr>
        <xdr:cNvPr id="600" name="テキスト ボックス 599"/>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1" name="直線コネクタ 60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1460"/>
    <xdr:sp macro="" textlink="">
      <xdr:nvSpPr>
        <xdr:cNvPr id="602" name="テキスト ボックス 601"/>
        <xdr:cNvSpPr txBox="1"/>
      </xdr:nvSpPr>
      <xdr:spPr>
        <a:xfrm>
          <a:off x="11914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3" name="直線コネクタ 60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04" name="テキスト ボックス 603"/>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5" name="直線コネクタ 60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88010" cy="251460"/>
    <xdr:sp macro="" textlink="">
      <xdr:nvSpPr>
        <xdr:cNvPr id="606" name="テキスト ボックス 605"/>
        <xdr:cNvSpPr txBox="1"/>
      </xdr:nvSpPr>
      <xdr:spPr>
        <a:xfrm>
          <a:off x="11850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7" name="直線コネクタ 60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8010" cy="258445"/>
    <xdr:sp macro="" textlink="">
      <xdr:nvSpPr>
        <xdr:cNvPr id="608" name="テキスト ボックス 607"/>
        <xdr:cNvSpPr txBox="1"/>
      </xdr:nvSpPr>
      <xdr:spPr>
        <a:xfrm>
          <a:off x="11850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09" name="直線コネクタ 60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8010" cy="259080"/>
    <xdr:sp macro="" textlink="">
      <xdr:nvSpPr>
        <xdr:cNvPr id="610" name="テキスト ボックス 609"/>
        <xdr:cNvSpPr txBox="1"/>
      </xdr:nvSpPr>
      <xdr:spPr>
        <a:xfrm>
          <a:off x="11850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1" name="直線コネクタ 61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010" cy="251460"/>
    <xdr:sp macro="" textlink="">
      <xdr:nvSpPr>
        <xdr:cNvPr id="612" name="テキスト ボックス 611"/>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33020</xdr:rowOff>
    </xdr:from>
    <xdr:to xmlns:xdr="http://schemas.openxmlformats.org/drawingml/2006/spreadsheetDrawing">
      <xdr:col>85</xdr:col>
      <xdr:colOff>126365</xdr:colOff>
      <xdr:row>79</xdr:row>
      <xdr:rowOff>116840</xdr:rowOff>
    </xdr:to>
    <xdr:cxnSp macro="">
      <xdr:nvCxnSpPr>
        <xdr:cNvPr id="614" name="直線コネクタ 613"/>
        <xdr:cNvCxnSpPr/>
      </xdr:nvCxnSpPr>
      <xdr:spPr>
        <a:xfrm flipV="1">
          <a:off x="16317595" y="1203452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120650</xdr:rowOff>
    </xdr:from>
    <xdr:ext cx="534670" cy="251460"/>
    <xdr:sp macro="" textlink="">
      <xdr:nvSpPr>
        <xdr:cNvPr id="615" name="公債費最小値テキスト"/>
        <xdr:cNvSpPr txBox="1"/>
      </xdr:nvSpPr>
      <xdr:spPr>
        <a:xfrm>
          <a:off x="16370300" y="136652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116840</xdr:rowOff>
    </xdr:from>
    <xdr:to xmlns:xdr="http://schemas.openxmlformats.org/drawingml/2006/spreadsheetDrawing">
      <xdr:col>86</xdr:col>
      <xdr:colOff>25400</xdr:colOff>
      <xdr:row>79</xdr:row>
      <xdr:rowOff>116840</xdr:rowOff>
    </xdr:to>
    <xdr:cxnSp macro="">
      <xdr:nvCxnSpPr>
        <xdr:cNvPr id="616" name="直線コネクタ 615"/>
        <xdr:cNvCxnSpPr/>
      </xdr:nvCxnSpPr>
      <xdr:spPr>
        <a:xfrm>
          <a:off x="16230600" y="1366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151130</xdr:rowOff>
    </xdr:from>
    <xdr:ext cx="598805" cy="259080"/>
    <xdr:sp macro="" textlink="">
      <xdr:nvSpPr>
        <xdr:cNvPr id="617" name="公債費最大値テキスト"/>
        <xdr:cNvSpPr txBox="1"/>
      </xdr:nvSpPr>
      <xdr:spPr>
        <a:xfrm>
          <a:off x="16370300" y="11809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177,794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33020</xdr:rowOff>
    </xdr:from>
    <xdr:to xmlns:xdr="http://schemas.openxmlformats.org/drawingml/2006/spreadsheetDrawing">
      <xdr:col>86</xdr:col>
      <xdr:colOff>25400</xdr:colOff>
      <xdr:row>70</xdr:row>
      <xdr:rowOff>33020</xdr:rowOff>
    </xdr:to>
    <xdr:cxnSp macro="">
      <xdr:nvCxnSpPr>
        <xdr:cNvPr id="618" name="直線コネクタ 617"/>
        <xdr:cNvCxnSpPr/>
      </xdr:nvCxnSpPr>
      <xdr:spPr>
        <a:xfrm>
          <a:off x="16230600" y="1203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38735</xdr:rowOff>
    </xdr:from>
    <xdr:to xmlns:xdr="http://schemas.openxmlformats.org/drawingml/2006/spreadsheetDrawing">
      <xdr:col>85</xdr:col>
      <xdr:colOff>127000</xdr:colOff>
      <xdr:row>73</xdr:row>
      <xdr:rowOff>120650</xdr:rowOff>
    </xdr:to>
    <xdr:cxnSp macro="">
      <xdr:nvCxnSpPr>
        <xdr:cNvPr id="619" name="直線コネクタ 618"/>
        <xdr:cNvCxnSpPr/>
      </xdr:nvCxnSpPr>
      <xdr:spPr>
        <a:xfrm flipV="1">
          <a:off x="15481300" y="1255458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123190</xdr:rowOff>
    </xdr:from>
    <xdr:ext cx="534670" cy="251460"/>
    <xdr:sp macro="" textlink="">
      <xdr:nvSpPr>
        <xdr:cNvPr id="620" name="公債費平均値テキスト"/>
        <xdr:cNvSpPr txBox="1"/>
      </xdr:nvSpPr>
      <xdr:spPr>
        <a:xfrm>
          <a:off x="16370300" y="129819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144780</xdr:rowOff>
    </xdr:from>
    <xdr:to xmlns:xdr="http://schemas.openxmlformats.org/drawingml/2006/spreadsheetDrawing">
      <xdr:col>85</xdr:col>
      <xdr:colOff>177800</xdr:colOff>
      <xdr:row>76</xdr:row>
      <xdr:rowOff>74930</xdr:rowOff>
    </xdr:to>
    <xdr:sp macro="" textlink="">
      <xdr:nvSpPr>
        <xdr:cNvPr id="621" name="フローチャート: 判断 620"/>
        <xdr:cNvSpPr/>
      </xdr:nvSpPr>
      <xdr:spPr>
        <a:xfrm>
          <a:off x="162687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120650</xdr:rowOff>
    </xdr:from>
    <xdr:to xmlns:xdr="http://schemas.openxmlformats.org/drawingml/2006/spreadsheetDrawing">
      <xdr:col>81</xdr:col>
      <xdr:colOff>50800</xdr:colOff>
      <xdr:row>73</xdr:row>
      <xdr:rowOff>139065</xdr:rowOff>
    </xdr:to>
    <xdr:cxnSp macro="">
      <xdr:nvCxnSpPr>
        <xdr:cNvPr id="622" name="直線コネクタ 621"/>
        <xdr:cNvCxnSpPr/>
      </xdr:nvCxnSpPr>
      <xdr:spPr>
        <a:xfrm flipV="1">
          <a:off x="14592300" y="126365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155575</xdr:rowOff>
    </xdr:from>
    <xdr:to xmlns:xdr="http://schemas.openxmlformats.org/drawingml/2006/spreadsheetDrawing">
      <xdr:col>81</xdr:col>
      <xdr:colOff>101600</xdr:colOff>
      <xdr:row>76</xdr:row>
      <xdr:rowOff>86360</xdr:rowOff>
    </xdr:to>
    <xdr:sp macro="" textlink="">
      <xdr:nvSpPr>
        <xdr:cNvPr id="623" name="フローチャート: 判断 622"/>
        <xdr:cNvSpPr/>
      </xdr:nvSpPr>
      <xdr:spPr>
        <a:xfrm>
          <a:off x="15430500" y="13014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76835</xdr:rowOff>
    </xdr:from>
    <xdr:ext cx="527050" cy="251460"/>
    <xdr:sp macro="" textlink="">
      <xdr:nvSpPr>
        <xdr:cNvPr id="624" name="テキスト ボックス 623"/>
        <xdr:cNvSpPr txBox="1"/>
      </xdr:nvSpPr>
      <xdr:spPr>
        <a:xfrm>
          <a:off x="15213965" y="131070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139065</xdr:rowOff>
    </xdr:from>
    <xdr:to xmlns:xdr="http://schemas.openxmlformats.org/drawingml/2006/spreadsheetDrawing">
      <xdr:col>76</xdr:col>
      <xdr:colOff>114300</xdr:colOff>
      <xdr:row>73</xdr:row>
      <xdr:rowOff>151130</xdr:rowOff>
    </xdr:to>
    <xdr:cxnSp macro="">
      <xdr:nvCxnSpPr>
        <xdr:cNvPr id="625" name="直線コネクタ 624"/>
        <xdr:cNvCxnSpPr/>
      </xdr:nvCxnSpPr>
      <xdr:spPr>
        <a:xfrm flipV="1">
          <a:off x="13703300" y="126549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12065</xdr:rowOff>
    </xdr:from>
    <xdr:to xmlns:xdr="http://schemas.openxmlformats.org/drawingml/2006/spreadsheetDrawing">
      <xdr:col>76</xdr:col>
      <xdr:colOff>165100</xdr:colOff>
      <xdr:row>76</xdr:row>
      <xdr:rowOff>113665</xdr:rowOff>
    </xdr:to>
    <xdr:sp macro="" textlink="">
      <xdr:nvSpPr>
        <xdr:cNvPr id="626" name="フローチャート: 判断 625"/>
        <xdr:cNvSpPr/>
      </xdr:nvSpPr>
      <xdr:spPr>
        <a:xfrm>
          <a:off x="145415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104775</xdr:rowOff>
    </xdr:from>
    <xdr:ext cx="527050" cy="259080"/>
    <xdr:sp macro="" textlink="">
      <xdr:nvSpPr>
        <xdr:cNvPr id="627" name="テキスト ボックス 626"/>
        <xdr:cNvSpPr txBox="1"/>
      </xdr:nvSpPr>
      <xdr:spPr>
        <a:xfrm>
          <a:off x="14324965" y="131349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151130</xdr:rowOff>
    </xdr:from>
    <xdr:to xmlns:xdr="http://schemas.openxmlformats.org/drawingml/2006/spreadsheetDrawing">
      <xdr:col>71</xdr:col>
      <xdr:colOff>177800</xdr:colOff>
      <xdr:row>74</xdr:row>
      <xdr:rowOff>26035</xdr:rowOff>
    </xdr:to>
    <xdr:cxnSp macro="">
      <xdr:nvCxnSpPr>
        <xdr:cNvPr id="628" name="直線コネクタ 627"/>
        <xdr:cNvCxnSpPr/>
      </xdr:nvCxnSpPr>
      <xdr:spPr>
        <a:xfrm flipV="1">
          <a:off x="12814300" y="1266698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74930</xdr:rowOff>
    </xdr:from>
    <xdr:to xmlns:xdr="http://schemas.openxmlformats.org/drawingml/2006/spreadsheetDrawing">
      <xdr:col>72</xdr:col>
      <xdr:colOff>38100</xdr:colOff>
      <xdr:row>77</xdr:row>
      <xdr:rowOff>5080</xdr:rowOff>
    </xdr:to>
    <xdr:sp macro="" textlink="">
      <xdr:nvSpPr>
        <xdr:cNvPr id="629" name="フローチャート: 判断 628"/>
        <xdr:cNvSpPr/>
      </xdr:nvSpPr>
      <xdr:spPr>
        <a:xfrm>
          <a:off x="13652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167640</xdr:rowOff>
    </xdr:from>
    <xdr:ext cx="527050" cy="251460"/>
    <xdr:sp macro="" textlink="">
      <xdr:nvSpPr>
        <xdr:cNvPr id="630" name="テキスト ボックス 629"/>
        <xdr:cNvSpPr txBox="1"/>
      </xdr:nvSpPr>
      <xdr:spPr>
        <a:xfrm>
          <a:off x="13435965" y="131978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95885</xdr:rowOff>
    </xdr:from>
    <xdr:to xmlns:xdr="http://schemas.openxmlformats.org/drawingml/2006/spreadsheetDrawing">
      <xdr:col>67</xdr:col>
      <xdr:colOff>101600</xdr:colOff>
      <xdr:row>77</xdr:row>
      <xdr:rowOff>26035</xdr:rowOff>
    </xdr:to>
    <xdr:sp macro="" textlink="">
      <xdr:nvSpPr>
        <xdr:cNvPr id="631" name="フローチャート: 判断 630"/>
        <xdr:cNvSpPr/>
      </xdr:nvSpPr>
      <xdr:spPr>
        <a:xfrm>
          <a:off x="127635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17780</xdr:rowOff>
    </xdr:from>
    <xdr:ext cx="527050" cy="251460"/>
    <xdr:sp macro="" textlink="">
      <xdr:nvSpPr>
        <xdr:cNvPr id="632" name="テキスト ボックス 631"/>
        <xdr:cNvSpPr txBox="1"/>
      </xdr:nvSpPr>
      <xdr:spPr>
        <a:xfrm>
          <a:off x="12546965" y="132194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3" name="テキスト ボックス 63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4" name="テキスト ボックス 63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5" name="テキスト ボックス 63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6" name="テキスト ボックス 63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7" name="テキスト ボックス 63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159385</xdr:rowOff>
    </xdr:from>
    <xdr:to xmlns:xdr="http://schemas.openxmlformats.org/drawingml/2006/spreadsheetDrawing">
      <xdr:col>85</xdr:col>
      <xdr:colOff>177800</xdr:colOff>
      <xdr:row>73</xdr:row>
      <xdr:rowOff>89535</xdr:rowOff>
    </xdr:to>
    <xdr:sp macro="" textlink="">
      <xdr:nvSpPr>
        <xdr:cNvPr id="638" name="楕円 637"/>
        <xdr:cNvSpPr/>
      </xdr:nvSpPr>
      <xdr:spPr>
        <a:xfrm>
          <a:off x="16268700" y="125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10795</xdr:rowOff>
    </xdr:from>
    <xdr:ext cx="598805" cy="258445"/>
    <xdr:sp macro="" textlink="">
      <xdr:nvSpPr>
        <xdr:cNvPr id="639" name="公債費該当値テキスト"/>
        <xdr:cNvSpPr txBox="1"/>
      </xdr:nvSpPr>
      <xdr:spPr>
        <a:xfrm>
          <a:off x="16370300" y="12355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69215</xdr:rowOff>
    </xdr:from>
    <xdr:to xmlns:xdr="http://schemas.openxmlformats.org/drawingml/2006/spreadsheetDrawing">
      <xdr:col>81</xdr:col>
      <xdr:colOff>101600</xdr:colOff>
      <xdr:row>73</xdr:row>
      <xdr:rowOff>170815</xdr:rowOff>
    </xdr:to>
    <xdr:sp macro="" textlink="">
      <xdr:nvSpPr>
        <xdr:cNvPr id="640" name="楕円 639"/>
        <xdr:cNvSpPr/>
      </xdr:nvSpPr>
      <xdr:spPr>
        <a:xfrm>
          <a:off x="15430500" y="125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72</xdr:row>
      <xdr:rowOff>15875</xdr:rowOff>
    </xdr:from>
    <xdr:ext cx="591185" cy="259080"/>
    <xdr:sp macro="" textlink="">
      <xdr:nvSpPr>
        <xdr:cNvPr id="641" name="テキスト ボックス 640"/>
        <xdr:cNvSpPr txBox="1"/>
      </xdr:nvSpPr>
      <xdr:spPr>
        <a:xfrm>
          <a:off x="15181580" y="123602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88265</xdr:rowOff>
    </xdr:from>
    <xdr:to xmlns:xdr="http://schemas.openxmlformats.org/drawingml/2006/spreadsheetDrawing">
      <xdr:col>76</xdr:col>
      <xdr:colOff>165100</xdr:colOff>
      <xdr:row>74</xdr:row>
      <xdr:rowOff>18415</xdr:rowOff>
    </xdr:to>
    <xdr:sp macro="" textlink="">
      <xdr:nvSpPr>
        <xdr:cNvPr id="642" name="楕円 641"/>
        <xdr:cNvSpPr/>
      </xdr:nvSpPr>
      <xdr:spPr>
        <a:xfrm>
          <a:off x="14541500" y="126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72</xdr:row>
      <xdr:rowOff>34925</xdr:rowOff>
    </xdr:from>
    <xdr:ext cx="591185" cy="259080"/>
    <xdr:sp macro="" textlink="">
      <xdr:nvSpPr>
        <xdr:cNvPr id="643" name="テキスト ボックス 642"/>
        <xdr:cNvSpPr txBox="1"/>
      </xdr:nvSpPr>
      <xdr:spPr>
        <a:xfrm>
          <a:off x="14292580" y="123793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100330</xdr:rowOff>
    </xdr:from>
    <xdr:to xmlns:xdr="http://schemas.openxmlformats.org/drawingml/2006/spreadsheetDrawing">
      <xdr:col>72</xdr:col>
      <xdr:colOff>38100</xdr:colOff>
      <xdr:row>74</xdr:row>
      <xdr:rowOff>30480</xdr:rowOff>
    </xdr:to>
    <xdr:sp macro="" textlink="">
      <xdr:nvSpPr>
        <xdr:cNvPr id="644" name="楕円 643"/>
        <xdr:cNvSpPr/>
      </xdr:nvSpPr>
      <xdr:spPr>
        <a:xfrm>
          <a:off x="13652500" y="126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72</xdr:row>
      <xdr:rowOff>46990</xdr:rowOff>
    </xdr:from>
    <xdr:ext cx="591185" cy="259080"/>
    <xdr:sp macro="" textlink="">
      <xdr:nvSpPr>
        <xdr:cNvPr id="645" name="テキスト ボックス 644"/>
        <xdr:cNvSpPr txBox="1"/>
      </xdr:nvSpPr>
      <xdr:spPr>
        <a:xfrm>
          <a:off x="13403580" y="123913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146685</xdr:rowOff>
    </xdr:from>
    <xdr:to xmlns:xdr="http://schemas.openxmlformats.org/drawingml/2006/spreadsheetDrawing">
      <xdr:col>67</xdr:col>
      <xdr:colOff>101600</xdr:colOff>
      <xdr:row>74</xdr:row>
      <xdr:rowOff>76835</xdr:rowOff>
    </xdr:to>
    <xdr:sp macro="" textlink="">
      <xdr:nvSpPr>
        <xdr:cNvPr id="646" name="楕円 645"/>
        <xdr:cNvSpPr/>
      </xdr:nvSpPr>
      <xdr:spPr>
        <a:xfrm>
          <a:off x="12763500" y="126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72</xdr:row>
      <xdr:rowOff>93345</xdr:rowOff>
    </xdr:from>
    <xdr:ext cx="591185" cy="259080"/>
    <xdr:sp macro="" textlink="">
      <xdr:nvSpPr>
        <xdr:cNvPr id="647" name="テキスト ボックス 646"/>
        <xdr:cNvSpPr txBox="1"/>
      </xdr:nvSpPr>
      <xdr:spPr>
        <a:xfrm>
          <a:off x="12514580" y="124377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56" name="テキスト ボックス 655"/>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7" name="直線コネクタ 65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58" name="直線コネクタ 657"/>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1300" cy="251460"/>
    <xdr:sp macro="" textlink="">
      <xdr:nvSpPr>
        <xdr:cNvPr id="659" name="テキスト ボックス 658"/>
        <xdr:cNvSpPr txBox="1"/>
      </xdr:nvSpPr>
      <xdr:spPr>
        <a:xfrm>
          <a:off x="12197080" y="16685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0" name="直線コネクタ 65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8010" cy="251460"/>
    <xdr:sp macro="" textlink="">
      <xdr:nvSpPr>
        <xdr:cNvPr id="661" name="テキスト ボックス 660"/>
        <xdr:cNvSpPr txBox="1"/>
      </xdr:nvSpPr>
      <xdr:spPr>
        <a:xfrm>
          <a:off x="11850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62" name="直線コネクタ 661"/>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88010" cy="251460"/>
    <xdr:sp macro="" textlink="">
      <xdr:nvSpPr>
        <xdr:cNvPr id="663" name="テキスト ボックス 662"/>
        <xdr:cNvSpPr txBox="1"/>
      </xdr:nvSpPr>
      <xdr:spPr>
        <a:xfrm>
          <a:off x="11850370" y="15542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4" name="直線コネクタ 66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010" cy="251460"/>
    <xdr:sp macro="" textlink="">
      <xdr:nvSpPr>
        <xdr:cNvPr id="665" name="テキスト ボックス 664"/>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151130</xdr:rowOff>
    </xdr:from>
    <xdr:to xmlns:xdr="http://schemas.openxmlformats.org/drawingml/2006/spreadsheetDrawing">
      <xdr:col>85</xdr:col>
      <xdr:colOff>126365</xdr:colOff>
      <xdr:row>97</xdr:row>
      <xdr:rowOff>156845</xdr:rowOff>
    </xdr:to>
    <xdr:cxnSp macro="">
      <xdr:nvCxnSpPr>
        <xdr:cNvPr id="667" name="直線コネクタ 666"/>
        <xdr:cNvCxnSpPr/>
      </xdr:nvCxnSpPr>
      <xdr:spPr>
        <a:xfrm flipV="1">
          <a:off x="16317595" y="1558163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160655</xdr:rowOff>
    </xdr:from>
    <xdr:ext cx="469900" cy="259080"/>
    <xdr:sp macro="" textlink="">
      <xdr:nvSpPr>
        <xdr:cNvPr id="668" name="積立金最小値テキスト"/>
        <xdr:cNvSpPr txBox="1"/>
      </xdr:nvSpPr>
      <xdr:spPr>
        <a:xfrm>
          <a:off x="16370300" y="16791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156845</xdr:rowOff>
    </xdr:from>
    <xdr:to xmlns:xdr="http://schemas.openxmlformats.org/drawingml/2006/spreadsheetDrawing">
      <xdr:col>86</xdr:col>
      <xdr:colOff>25400</xdr:colOff>
      <xdr:row>97</xdr:row>
      <xdr:rowOff>156845</xdr:rowOff>
    </xdr:to>
    <xdr:cxnSp macro="">
      <xdr:nvCxnSpPr>
        <xdr:cNvPr id="669" name="直線コネクタ 668"/>
        <xdr:cNvCxnSpPr/>
      </xdr:nvCxnSpPr>
      <xdr:spPr>
        <a:xfrm>
          <a:off x="16230600" y="1678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97790</xdr:rowOff>
    </xdr:from>
    <xdr:ext cx="598805" cy="251460"/>
    <xdr:sp macro="" textlink="">
      <xdr:nvSpPr>
        <xdr:cNvPr id="670" name="積立金最大値テキスト"/>
        <xdr:cNvSpPr txBox="1"/>
      </xdr:nvSpPr>
      <xdr:spPr>
        <a:xfrm>
          <a:off x="16370300" y="15356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151130</xdr:rowOff>
    </xdr:from>
    <xdr:to xmlns:xdr="http://schemas.openxmlformats.org/drawingml/2006/spreadsheetDrawing">
      <xdr:col>86</xdr:col>
      <xdr:colOff>25400</xdr:colOff>
      <xdr:row>90</xdr:row>
      <xdr:rowOff>151130</xdr:rowOff>
    </xdr:to>
    <xdr:cxnSp macro="">
      <xdr:nvCxnSpPr>
        <xdr:cNvPr id="671" name="直線コネクタ 670"/>
        <xdr:cNvCxnSpPr/>
      </xdr:nvCxnSpPr>
      <xdr:spPr>
        <a:xfrm>
          <a:off x="16230600" y="1558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94615</xdr:rowOff>
    </xdr:from>
    <xdr:to xmlns:xdr="http://schemas.openxmlformats.org/drawingml/2006/spreadsheetDrawing">
      <xdr:col>85</xdr:col>
      <xdr:colOff>127000</xdr:colOff>
      <xdr:row>95</xdr:row>
      <xdr:rowOff>61595</xdr:rowOff>
    </xdr:to>
    <xdr:cxnSp macro="">
      <xdr:nvCxnSpPr>
        <xdr:cNvPr id="672" name="直線コネクタ 671"/>
        <xdr:cNvCxnSpPr/>
      </xdr:nvCxnSpPr>
      <xdr:spPr>
        <a:xfrm flipV="1">
          <a:off x="15481300" y="15696565"/>
          <a:ext cx="838200" cy="652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112395</xdr:rowOff>
    </xdr:from>
    <xdr:ext cx="534670" cy="251460"/>
    <xdr:sp macro="" textlink="">
      <xdr:nvSpPr>
        <xdr:cNvPr id="673" name="積立金平均値テキスト"/>
        <xdr:cNvSpPr txBox="1"/>
      </xdr:nvSpPr>
      <xdr:spPr>
        <a:xfrm>
          <a:off x="16370300" y="1640014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133985</xdr:rowOff>
    </xdr:from>
    <xdr:to xmlns:xdr="http://schemas.openxmlformats.org/drawingml/2006/spreadsheetDrawing">
      <xdr:col>85</xdr:col>
      <xdr:colOff>177800</xdr:colOff>
      <xdr:row>96</xdr:row>
      <xdr:rowOff>64135</xdr:rowOff>
    </xdr:to>
    <xdr:sp macro="" textlink="">
      <xdr:nvSpPr>
        <xdr:cNvPr id="674" name="フローチャート: 判断 673"/>
        <xdr:cNvSpPr/>
      </xdr:nvSpPr>
      <xdr:spPr>
        <a:xfrm>
          <a:off x="162687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61595</xdr:rowOff>
    </xdr:from>
    <xdr:to xmlns:xdr="http://schemas.openxmlformats.org/drawingml/2006/spreadsheetDrawing">
      <xdr:col>81</xdr:col>
      <xdr:colOff>50800</xdr:colOff>
      <xdr:row>97</xdr:row>
      <xdr:rowOff>93345</xdr:rowOff>
    </xdr:to>
    <xdr:cxnSp macro="">
      <xdr:nvCxnSpPr>
        <xdr:cNvPr id="675" name="直線コネクタ 674"/>
        <xdr:cNvCxnSpPr/>
      </xdr:nvCxnSpPr>
      <xdr:spPr>
        <a:xfrm flipV="1">
          <a:off x="14592300" y="16349345"/>
          <a:ext cx="88900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4445</xdr:rowOff>
    </xdr:from>
    <xdr:to xmlns:xdr="http://schemas.openxmlformats.org/drawingml/2006/spreadsheetDrawing">
      <xdr:col>81</xdr:col>
      <xdr:colOff>101600</xdr:colOff>
      <xdr:row>96</xdr:row>
      <xdr:rowOff>106045</xdr:rowOff>
    </xdr:to>
    <xdr:sp macro="" textlink="">
      <xdr:nvSpPr>
        <xdr:cNvPr id="676" name="フローチャート: 判断 675"/>
        <xdr:cNvSpPr/>
      </xdr:nvSpPr>
      <xdr:spPr>
        <a:xfrm>
          <a:off x="15430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97790</xdr:rowOff>
    </xdr:from>
    <xdr:ext cx="527050" cy="251460"/>
    <xdr:sp macro="" textlink="">
      <xdr:nvSpPr>
        <xdr:cNvPr id="677" name="テキスト ボックス 676"/>
        <xdr:cNvSpPr txBox="1"/>
      </xdr:nvSpPr>
      <xdr:spPr>
        <a:xfrm>
          <a:off x="15213965" y="165569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93345</xdr:rowOff>
    </xdr:from>
    <xdr:to xmlns:xdr="http://schemas.openxmlformats.org/drawingml/2006/spreadsheetDrawing">
      <xdr:col>76</xdr:col>
      <xdr:colOff>114300</xdr:colOff>
      <xdr:row>98</xdr:row>
      <xdr:rowOff>5080</xdr:rowOff>
    </xdr:to>
    <xdr:cxnSp macro="">
      <xdr:nvCxnSpPr>
        <xdr:cNvPr id="678" name="直線コネクタ 677"/>
        <xdr:cNvCxnSpPr/>
      </xdr:nvCxnSpPr>
      <xdr:spPr>
        <a:xfrm flipV="1">
          <a:off x="13703300" y="1672399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121920</xdr:rowOff>
    </xdr:from>
    <xdr:to xmlns:xdr="http://schemas.openxmlformats.org/drawingml/2006/spreadsheetDrawing">
      <xdr:col>76</xdr:col>
      <xdr:colOff>165100</xdr:colOff>
      <xdr:row>97</xdr:row>
      <xdr:rowOff>52070</xdr:rowOff>
    </xdr:to>
    <xdr:sp macro="" textlink="">
      <xdr:nvSpPr>
        <xdr:cNvPr id="679" name="フローチャート: 判断 678"/>
        <xdr:cNvSpPr/>
      </xdr:nvSpPr>
      <xdr:spPr>
        <a:xfrm>
          <a:off x="145415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68580</xdr:rowOff>
    </xdr:from>
    <xdr:ext cx="527050" cy="259080"/>
    <xdr:sp macro="" textlink="">
      <xdr:nvSpPr>
        <xdr:cNvPr id="680" name="テキスト ボックス 679"/>
        <xdr:cNvSpPr txBox="1"/>
      </xdr:nvSpPr>
      <xdr:spPr>
        <a:xfrm>
          <a:off x="14324965" y="163563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156845</xdr:rowOff>
    </xdr:from>
    <xdr:to xmlns:xdr="http://schemas.openxmlformats.org/drawingml/2006/spreadsheetDrawing">
      <xdr:col>71</xdr:col>
      <xdr:colOff>177800</xdr:colOff>
      <xdr:row>98</xdr:row>
      <xdr:rowOff>5080</xdr:rowOff>
    </xdr:to>
    <xdr:cxnSp macro="">
      <xdr:nvCxnSpPr>
        <xdr:cNvPr id="681" name="直線コネクタ 680"/>
        <xdr:cNvCxnSpPr/>
      </xdr:nvCxnSpPr>
      <xdr:spPr>
        <a:xfrm>
          <a:off x="12814300" y="167874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121285</xdr:rowOff>
    </xdr:from>
    <xdr:to xmlns:xdr="http://schemas.openxmlformats.org/drawingml/2006/spreadsheetDrawing">
      <xdr:col>72</xdr:col>
      <xdr:colOff>38100</xdr:colOff>
      <xdr:row>97</xdr:row>
      <xdr:rowOff>52070</xdr:rowOff>
    </xdr:to>
    <xdr:sp macro="" textlink="">
      <xdr:nvSpPr>
        <xdr:cNvPr id="682" name="フローチャート: 判断 681"/>
        <xdr:cNvSpPr/>
      </xdr:nvSpPr>
      <xdr:spPr>
        <a:xfrm>
          <a:off x="13652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67945</xdr:rowOff>
    </xdr:from>
    <xdr:ext cx="527050" cy="258445"/>
    <xdr:sp macro="" textlink="">
      <xdr:nvSpPr>
        <xdr:cNvPr id="683" name="テキスト ボックス 682"/>
        <xdr:cNvSpPr txBox="1"/>
      </xdr:nvSpPr>
      <xdr:spPr>
        <a:xfrm>
          <a:off x="13435965" y="163556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67945</xdr:rowOff>
    </xdr:from>
    <xdr:to xmlns:xdr="http://schemas.openxmlformats.org/drawingml/2006/spreadsheetDrawing">
      <xdr:col>67</xdr:col>
      <xdr:colOff>101600</xdr:colOff>
      <xdr:row>96</xdr:row>
      <xdr:rowOff>169545</xdr:rowOff>
    </xdr:to>
    <xdr:sp macro="" textlink="">
      <xdr:nvSpPr>
        <xdr:cNvPr id="684" name="フローチャート: 判断 683"/>
        <xdr:cNvSpPr/>
      </xdr:nvSpPr>
      <xdr:spPr>
        <a:xfrm>
          <a:off x="127635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14605</xdr:rowOff>
    </xdr:from>
    <xdr:ext cx="527050" cy="259080"/>
    <xdr:sp macro="" textlink="">
      <xdr:nvSpPr>
        <xdr:cNvPr id="685" name="テキスト ボックス 684"/>
        <xdr:cNvSpPr txBox="1"/>
      </xdr:nvSpPr>
      <xdr:spPr>
        <a:xfrm>
          <a:off x="12546965" y="163023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6" name="テキスト ボックス 68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7" name="テキスト ボックス 68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8" name="テキスト ボックス 68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9" name="テキスト ボックス 68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0" name="テキスト ボックス 68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43815</xdr:rowOff>
    </xdr:from>
    <xdr:to xmlns:xdr="http://schemas.openxmlformats.org/drawingml/2006/spreadsheetDrawing">
      <xdr:col>85</xdr:col>
      <xdr:colOff>177800</xdr:colOff>
      <xdr:row>91</xdr:row>
      <xdr:rowOff>145415</xdr:rowOff>
    </xdr:to>
    <xdr:sp macro="" textlink="">
      <xdr:nvSpPr>
        <xdr:cNvPr id="691" name="楕円 690"/>
        <xdr:cNvSpPr/>
      </xdr:nvSpPr>
      <xdr:spPr>
        <a:xfrm>
          <a:off x="16268700" y="156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90</xdr:row>
      <xdr:rowOff>130175</xdr:rowOff>
    </xdr:from>
    <xdr:ext cx="598805" cy="259080"/>
    <xdr:sp macro="" textlink="">
      <xdr:nvSpPr>
        <xdr:cNvPr id="692" name="積立金該当値テキスト"/>
        <xdr:cNvSpPr txBox="1"/>
      </xdr:nvSpPr>
      <xdr:spPr>
        <a:xfrm>
          <a:off x="16370300" y="15560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10795</xdr:rowOff>
    </xdr:from>
    <xdr:to xmlns:xdr="http://schemas.openxmlformats.org/drawingml/2006/spreadsheetDrawing">
      <xdr:col>81</xdr:col>
      <xdr:colOff>101600</xdr:colOff>
      <xdr:row>95</xdr:row>
      <xdr:rowOff>112395</xdr:rowOff>
    </xdr:to>
    <xdr:sp macro="" textlink="">
      <xdr:nvSpPr>
        <xdr:cNvPr id="693" name="楕円 692"/>
        <xdr:cNvSpPr/>
      </xdr:nvSpPr>
      <xdr:spPr>
        <a:xfrm>
          <a:off x="15430500" y="162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128905</xdr:rowOff>
    </xdr:from>
    <xdr:ext cx="527050" cy="259080"/>
    <xdr:sp macro="" textlink="">
      <xdr:nvSpPr>
        <xdr:cNvPr id="694" name="テキスト ボックス 693"/>
        <xdr:cNvSpPr txBox="1"/>
      </xdr:nvSpPr>
      <xdr:spPr>
        <a:xfrm>
          <a:off x="15213965" y="160737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42545</xdr:rowOff>
    </xdr:from>
    <xdr:to xmlns:xdr="http://schemas.openxmlformats.org/drawingml/2006/spreadsheetDrawing">
      <xdr:col>76</xdr:col>
      <xdr:colOff>165100</xdr:colOff>
      <xdr:row>97</xdr:row>
      <xdr:rowOff>144145</xdr:rowOff>
    </xdr:to>
    <xdr:sp macro="" textlink="">
      <xdr:nvSpPr>
        <xdr:cNvPr id="695" name="楕円 694"/>
        <xdr:cNvSpPr/>
      </xdr:nvSpPr>
      <xdr:spPr>
        <a:xfrm>
          <a:off x="14541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135255</xdr:rowOff>
    </xdr:from>
    <xdr:ext cx="527050" cy="251460"/>
    <xdr:sp macro="" textlink="">
      <xdr:nvSpPr>
        <xdr:cNvPr id="696" name="テキスト ボックス 695"/>
        <xdr:cNvSpPr txBox="1"/>
      </xdr:nvSpPr>
      <xdr:spPr>
        <a:xfrm>
          <a:off x="14324965" y="167659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125730</xdr:rowOff>
    </xdr:from>
    <xdr:to xmlns:xdr="http://schemas.openxmlformats.org/drawingml/2006/spreadsheetDrawing">
      <xdr:col>72</xdr:col>
      <xdr:colOff>38100</xdr:colOff>
      <xdr:row>98</xdr:row>
      <xdr:rowOff>55880</xdr:rowOff>
    </xdr:to>
    <xdr:sp macro="" textlink="">
      <xdr:nvSpPr>
        <xdr:cNvPr id="697" name="楕円 696"/>
        <xdr:cNvSpPr/>
      </xdr:nvSpPr>
      <xdr:spPr>
        <a:xfrm>
          <a:off x="13652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46990</xdr:rowOff>
    </xdr:from>
    <xdr:ext cx="462280" cy="259080"/>
    <xdr:sp macro="" textlink="">
      <xdr:nvSpPr>
        <xdr:cNvPr id="698" name="テキスト ボックス 697"/>
        <xdr:cNvSpPr txBox="1"/>
      </xdr:nvSpPr>
      <xdr:spPr>
        <a:xfrm>
          <a:off x="13468350" y="168490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106045</xdr:rowOff>
    </xdr:from>
    <xdr:to xmlns:xdr="http://schemas.openxmlformats.org/drawingml/2006/spreadsheetDrawing">
      <xdr:col>67</xdr:col>
      <xdr:colOff>101600</xdr:colOff>
      <xdr:row>98</xdr:row>
      <xdr:rowOff>36195</xdr:rowOff>
    </xdr:to>
    <xdr:sp macro="" textlink="">
      <xdr:nvSpPr>
        <xdr:cNvPr id="699" name="楕円 698"/>
        <xdr:cNvSpPr/>
      </xdr:nvSpPr>
      <xdr:spPr>
        <a:xfrm>
          <a:off x="12763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27305</xdr:rowOff>
    </xdr:from>
    <xdr:ext cx="462280" cy="259080"/>
    <xdr:sp macro="" textlink="">
      <xdr:nvSpPr>
        <xdr:cNvPr id="700" name="テキスト ボックス 699"/>
        <xdr:cNvSpPr txBox="1"/>
      </xdr:nvSpPr>
      <xdr:spPr>
        <a:xfrm>
          <a:off x="12579350" y="168294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09" name="テキスト ボックス 708"/>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0" name="直線コネクタ 70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1" name="直線コネクタ 710"/>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1300" cy="259080"/>
    <xdr:sp macro="" textlink="">
      <xdr:nvSpPr>
        <xdr:cNvPr id="712" name="テキスト ボックス 711"/>
        <xdr:cNvSpPr txBox="1"/>
      </xdr:nvSpPr>
      <xdr:spPr>
        <a:xfrm>
          <a:off x="18039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3" name="直線コネクタ 712"/>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1460"/>
    <xdr:sp macro="" textlink="">
      <xdr:nvSpPr>
        <xdr:cNvPr id="714" name="テキスト ボックス 713"/>
        <xdr:cNvSpPr txBox="1"/>
      </xdr:nvSpPr>
      <xdr:spPr>
        <a:xfrm>
          <a:off x="17756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15" name="直線コネクタ 714"/>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16" name="テキスト ボックス 715"/>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17" name="直線コネクタ 716"/>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1460"/>
    <xdr:sp macro="" textlink="">
      <xdr:nvSpPr>
        <xdr:cNvPr id="718" name="テキスト ボックス 717"/>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19" name="直線コネクタ 718"/>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0" name="テキスト ボックス 719"/>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1" name="直線コネクタ 720"/>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2" name="テキスト ボックス 721"/>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3" name="直線コネクタ 72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1460"/>
    <xdr:sp macro="" textlink="">
      <xdr:nvSpPr>
        <xdr:cNvPr id="724" name="テキスト ボックス 723"/>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73025</xdr:rowOff>
    </xdr:from>
    <xdr:to xmlns:xdr="http://schemas.openxmlformats.org/drawingml/2006/spreadsheetDrawing">
      <xdr:col>116</xdr:col>
      <xdr:colOff>62865</xdr:colOff>
      <xdr:row>39</xdr:row>
      <xdr:rowOff>99060</xdr:rowOff>
    </xdr:to>
    <xdr:cxnSp macro="">
      <xdr:nvCxnSpPr>
        <xdr:cNvPr id="726" name="直線コネクタ 725"/>
        <xdr:cNvCxnSpPr/>
      </xdr:nvCxnSpPr>
      <xdr:spPr>
        <a:xfrm flipV="1">
          <a:off x="22159595" y="5216525"/>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27"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28" name="直線コネクタ 727"/>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19685</xdr:rowOff>
    </xdr:from>
    <xdr:ext cx="534670" cy="251460"/>
    <xdr:sp macro="" textlink="">
      <xdr:nvSpPr>
        <xdr:cNvPr id="729" name="投資及び出資金最大値テキスト"/>
        <xdr:cNvSpPr txBox="1"/>
      </xdr:nvSpPr>
      <xdr:spPr>
        <a:xfrm>
          <a:off x="22212300" y="49917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73025</xdr:rowOff>
    </xdr:from>
    <xdr:to xmlns:xdr="http://schemas.openxmlformats.org/drawingml/2006/spreadsheetDrawing">
      <xdr:col>116</xdr:col>
      <xdr:colOff>152400</xdr:colOff>
      <xdr:row>30</xdr:row>
      <xdr:rowOff>73025</xdr:rowOff>
    </xdr:to>
    <xdr:cxnSp macro="">
      <xdr:nvCxnSpPr>
        <xdr:cNvPr id="730" name="直線コネクタ 729"/>
        <xdr:cNvCxnSpPr/>
      </xdr:nvCxnSpPr>
      <xdr:spPr>
        <a:xfrm>
          <a:off x="22072600" y="5216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64135</xdr:rowOff>
    </xdr:from>
    <xdr:to xmlns:xdr="http://schemas.openxmlformats.org/drawingml/2006/spreadsheetDrawing">
      <xdr:col>116</xdr:col>
      <xdr:colOff>63500</xdr:colOff>
      <xdr:row>38</xdr:row>
      <xdr:rowOff>58420</xdr:rowOff>
    </xdr:to>
    <xdr:cxnSp macro="">
      <xdr:nvCxnSpPr>
        <xdr:cNvPr id="731" name="直線コネクタ 730"/>
        <xdr:cNvCxnSpPr/>
      </xdr:nvCxnSpPr>
      <xdr:spPr>
        <a:xfrm flipV="1">
          <a:off x="21323300" y="6236335"/>
          <a:ext cx="8382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15240</xdr:rowOff>
    </xdr:from>
    <xdr:ext cx="469900" cy="259080"/>
    <xdr:sp macro="" textlink="">
      <xdr:nvSpPr>
        <xdr:cNvPr id="732" name="投資及び出資金平均値テキスト"/>
        <xdr:cNvSpPr txBox="1"/>
      </xdr:nvSpPr>
      <xdr:spPr>
        <a:xfrm>
          <a:off x="22212300" y="6530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36830</xdr:rowOff>
    </xdr:from>
    <xdr:to xmlns:xdr="http://schemas.openxmlformats.org/drawingml/2006/spreadsheetDrawing">
      <xdr:col>116</xdr:col>
      <xdr:colOff>114300</xdr:colOff>
      <xdr:row>38</xdr:row>
      <xdr:rowOff>138430</xdr:rowOff>
    </xdr:to>
    <xdr:sp macro="" textlink="">
      <xdr:nvSpPr>
        <xdr:cNvPr id="733" name="フローチャート: 判断 732"/>
        <xdr:cNvSpPr/>
      </xdr:nvSpPr>
      <xdr:spPr>
        <a:xfrm>
          <a:off x="22110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58420</xdr:rowOff>
    </xdr:from>
    <xdr:to xmlns:xdr="http://schemas.openxmlformats.org/drawingml/2006/spreadsheetDrawing">
      <xdr:col>111</xdr:col>
      <xdr:colOff>177800</xdr:colOff>
      <xdr:row>38</xdr:row>
      <xdr:rowOff>89535</xdr:rowOff>
    </xdr:to>
    <xdr:cxnSp macro="">
      <xdr:nvCxnSpPr>
        <xdr:cNvPr id="734" name="直線コネクタ 733"/>
        <xdr:cNvCxnSpPr/>
      </xdr:nvCxnSpPr>
      <xdr:spPr>
        <a:xfrm flipV="1">
          <a:off x="20434300" y="65735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116205</xdr:rowOff>
    </xdr:from>
    <xdr:to xmlns:xdr="http://schemas.openxmlformats.org/drawingml/2006/spreadsheetDrawing">
      <xdr:col>112</xdr:col>
      <xdr:colOff>38100</xdr:colOff>
      <xdr:row>39</xdr:row>
      <xdr:rowOff>46355</xdr:rowOff>
    </xdr:to>
    <xdr:sp macro="" textlink="">
      <xdr:nvSpPr>
        <xdr:cNvPr id="735" name="フローチャート: 判断 734"/>
        <xdr:cNvSpPr/>
      </xdr:nvSpPr>
      <xdr:spPr>
        <a:xfrm>
          <a:off x="21272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37465</xdr:rowOff>
    </xdr:from>
    <xdr:ext cx="462280" cy="259080"/>
    <xdr:sp macro="" textlink="">
      <xdr:nvSpPr>
        <xdr:cNvPr id="736" name="テキスト ボックス 735"/>
        <xdr:cNvSpPr txBox="1"/>
      </xdr:nvSpPr>
      <xdr:spPr>
        <a:xfrm>
          <a:off x="21088350" y="67240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89535</xdr:rowOff>
    </xdr:from>
    <xdr:to xmlns:xdr="http://schemas.openxmlformats.org/drawingml/2006/spreadsheetDrawing">
      <xdr:col>107</xdr:col>
      <xdr:colOff>50800</xdr:colOff>
      <xdr:row>38</xdr:row>
      <xdr:rowOff>123825</xdr:rowOff>
    </xdr:to>
    <xdr:cxnSp macro="">
      <xdr:nvCxnSpPr>
        <xdr:cNvPr id="737" name="直線コネクタ 736"/>
        <xdr:cNvCxnSpPr/>
      </xdr:nvCxnSpPr>
      <xdr:spPr>
        <a:xfrm flipV="1">
          <a:off x="19545300" y="66046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123190</xdr:rowOff>
    </xdr:from>
    <xdr:to xmlns:xdr="http://schemas.openxmlformats.org/drawingml/2006/spreadsheetDrawing">
      <xdr:col>107</xdr:col>
      <xdr:colOff>101600</xdr:colOff>
      <xdr:row>39</xdr:row>
      <xdr:rowOff>53340</xdr:rowOff>
    </xdr:to>
    <xdr:sp macro="" textlink="">
      <xdr:nvSpPr>
        <xdr:cNvPr id="738" name="フローチャート: 判断 737"/>
        <xdr:cNvSpPr/>
      </xdr:nvSpPr>
      <xdr:spPr>
        <a:xfrm>
          <a:off x="20383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44450</xdr:rowOff>
    </xdr:from>
    <xdr:ext cx="462280" cy="259080"/>
    <xdr:sp macro="" textlink="">
      <xdr:nvSpPr>
        <xdr:cNvPr id="739" name="テキスト ボックス 738"/>
        <xdr:cNvSpPr txBox="1"/>
      </xdr:nvSpPr>
      <xdr:spPr>
        <a:xfrm>
          <a:off x="20199350" y="67310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111125</xdr:rowOff>
    </xdr:from>
    <xdr:to xmlns:xdr="http://schemas.openxmlformats.org/drawingml/2006/spreadsheetDrawing">
      <xdr:col>102</xdr:col>
      <xdr:colOff>114300</xdr:colOff>
      <xdr:row>38</xdr:row>
      <xdr:rowOff>123825</xdr:rowOff>
    </xdr:to>
    <xdr:cxnSp macro="">
      <xdr:nvCxnSpPr>
        <xdr:cNvPr id="740" name="直線コネクタ 739"/>
        <xdr:cNvCxnSpPr/>
      </xdr:nvCxnSpPr>
      <xdr:spPr>
        <a:xfrm>
          <a:off x="18656300" y="66262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69215</xdr:rowOff>
    </xdr:from>
    <xdr:to xmlns:xdr="http://schemas.openxmlformats.org/drawingml/2006/spreadsheetDrawing">
      <xdr:col>102</xdr:col>
      <xdr:colOff>165100</xdr:colOff>
      <xdr:row>38</xdr:row>
      <xdr:rowOff>170815</xdr:rowOff>
    </xdr:to>
    <xdr:sp macro="" textlink="">
      <xdr:nvSpPr>
        <xdr:cNvPr id="741" name="フローチャート: 判断 740"/>
        <xdr:cNvSpPr/>
      </xdr:nvSpPr>
      <xdr:spPr>
        <a:xfrm>
          <a:off x="19494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15875</xdr:rowOff>
    </xdr:from>
    <xdr:ext cx="462280" cy="259080"/>
    <xdr:sp macro="" textlink="">
      <xdr:nvSpPr>
        <xdr:cNvPr id="742" name="テキスト ボックス 741"/>
        <xdr:cNvSpPr txBox="1"/>
      </xdr:nvSpPr>
      <xdr:spPr>
        <a:xfrm>
          <a:off x="19310350" y="63595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106045</xdr:rowOff>
    </xdr:from>
    <xdr:to xmlns:xdr="http://schemas.openxmlformats.org/drawingml/2006/spreadsheetDrawing">
      <xdr:col>98</xdr:col>
      <xdr:colOff>38100</xdr:colOff>
      <xdr:row>39</xdr:row>
      <xdr:rowOff>36195</xdr:rowOff>
    </xdr:to>
    <xdr:sp macro="" textlink="">
      <xdr:nvSpPr>
        <xdr:cNvPr id="743" name="フローチャート: 判断 742"/>
        <xdr:cNvSpPr/>
      </xdr:nvSpPr>
      <xdr:spPr>
        <a:xfrm>
          <a:off x="18605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27305</xdr:rowOff>
    </xdr:from>
    <xdr:ext cx="462280" cy="259080"/>
    <xdr:sp macro="" textlink="">
      <xdr:nvSpPr>
        <xdr:cNvPr id="744" name="テキスト ボックス 743"/>
        <xdr:cNvSpPr txBox="1"/>
      </xdr:nvSpPr>
      <xdr:spPr>
        <a:xfrm>
          <a:off x="18421350" y="67138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5" name="テキスト ボックス 74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6" name="テキスト ボックス 74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7" name="テキスト ボックス 74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8" name="テキスト ボックス 74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9" name="テキスト ボックス 74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13335</xdr:rowOff>
    </xdr:from>
    <xdr:to xmlns:xdr="http://schemas.openxmlformats.org/drawingml/2006/spreadsheetDrawing">
      <xdr:col>116</xdr:col>
      <xdr:colOff>114300</xdr:colOff>
      <xdr:row>36</xdr:row>
      <xdr:rowOff>114935</xdr:rowOff>
    </xdr:to>
    <xdr:sp macro="" textlink="">
      <xdr:nvSpPr>
        <xdr:cNvPr id="750" name="楕円 749"/>
        <xdr:cNvSpPr/>
      </xdr:nvSpPr>
      <xdr:spPr>
        <a:xfrm>
          <a:off x="221107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36195</xdr:rowOff>
    </xdr:from>
    <xdr:ext cx="534670" cy="259080"/>
    <xdr:sp macro="" textlink="">
      <xdr:nvSpPr>
        <xdr:cNvPr id="751" name="投資及び出資金該当値テキスト"/>
        <xdr:cNvSpPr txBox="1"/>
      </xdr:nvSpPr>
      <xdr:spPr>
        <a:xfrm>
          <a:off x="22212300" y="6036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7620</xdr:rowOff>
    </xdr:from>
    <xdr:to xmlns:xdr="http://schemas.openxmlformats.org/drawingml/2006/spreadsheetDrawing">
      <xdr:col>112</xdr:col>
      <xdr:colOff>38100</xdr:colOff>
      <xdr:row>38</xdr:row>
      <xdr:rowOff>109220</xdr:rowOff>
    </xdr:to>
    <xdr:sp macro="" textlink="">
      <xdr:nvSpPr>
        <xdr:cNvPr id="752" name="楕円 751"/>
        <xdr:cNvSpPr/>
      </xdr:nvSpPr>
      <xdr:spPr>
        <a:xfrm>
          <a:off x="21272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125730</xdr:rowOff>
    </xdr:from>
    <xdr:ext cx="462280" cy="259080"/>
    <xdr:sp macro="" textlink="">
      <xdr:nvSpPr>
        <xdr:cNvPr id="753" name="テキスト ボックス 752"/>
        <xdr:cNvSpPr txBox="1"/>
      </xdr:nvSpPr>
      <xdr:spPr>
        <a:xfrm>
          <a:off x="21088350" y="62979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38735</xdr:rowOff>
    </xdr:from>
    <xdr:to xmlns:xdr="http://schemas.openxmlformats.org/drawingml/2006/spreadsheetDrawing">
      <xdr:col>107</xdr:col>
      <xdr:colOff>101600</xdr:colOff>
      <xdr:row>38</xdr:row>
      <xdr:rowOff>140335</xdr:rowOff>
    </xdr:to>
    <xdr:sp macro="" textlink="">
      <xdr:nvSpPr>
        <xdr:cNvPr id="754" name="楕円 753"/>
        <xdr:cNvSpPr/>
      </xdr:nvSpPr>
      <xdr:spPr>
        <a:xfrm>
          <a:off x="20383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156845</xdr:rowOff>
    </xdr:from>
    <xdr:ext cx="462280" cy="251460"/>
    <xdr:sp macro="" textlink="">
      <xdr:nvSpPr>
        <xdr:cNvPr id="755" name="テキスト ボックス 754"/>
        <xdr:cNvSpPr txBox="1"/>
      </xdr:nvSpPr>
      <xdr:spPr>
        <a:xfrm>
          <a:off x="20199350" y="632904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73025</xdr:rowOff>
    </xdr:from>
    <xdr:to xmlns:xdr="http://schemas.openxmlformats.org/drawingml/2006/spreadsheetDrawing">
      <xdr:col>102</xdr:col>
      <xdr:colOff>165100</xdr:colOff>
      <xdr:row>39</xdr:row>
      <xdr:rowOff>3175</xdr:rowOff>
    </xdr:to>
    <xdr:sp macro="" textlink="">
      <xdr:nvSpPr>
        <xdr:cNvPr id="756" name="楕円 755"/>
        <xdr:cNvSpPr/>
      </xdr:nvSpPr>
      <xdr:spPr>
        <a:xfrm>
          <a:off x="19494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166370</xdr:rowOff>
    </xdr:from>
    <xdr:ext cx="462280" cy="251460"/>
    <xdr:sp macro="" textlink="">
      <xdr:nvSpPr>
        <xdr:cNvPr id="757" name="テキスト ボックス 756"/>
        <xdr:cNvSpPr txBox="1"/>
      </xdr:nvSpPr>
      <xdr:spPr>
        <a:xfrm>
          <a:off x="19310350" y="66814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60325</xdr:rowOff>
    </xdr:from>
    <xdr:to xmlns:xdr="http://schemas.openxmlformats.org/drawingml/2006/spreadsheetDrawing">
      <xdr:col>98</xdr:col>
      <xdr:colOff>38100</xdr:colOff>
      <xdr:row>38</xdr:row>
      <xdr:rowOff>161925</xdr:rowOff>
    </xdr:to>
    <xdr:sp macro="" textlink="">
      <xdr:nvSpPr>
        <xdr:cNvPr id="758" name="楕円 757"/>
        <xdr:cNvSpPr/>
      </xdr:nvSpPr>
      <xdr:spPr>
        <a:xfrm>
          <a:off x="18605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6985</xdr:rowOff>
    </xdr:from>
    <xdr:ext cx="462280" cy="251460"/>
    <xdr:sp macro="" textlink="">
      <xdr:nvSpPr>
        <xdr:cNvPr id="759" name="テキスト ボックス 758"/>
        <xdr:cNvSpPr txBox="1"/>
      </xdr:nvSpPr>
      <xdr:spPr>
        <a:xfrm>
          <a:off x="18421350" y="635063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68" name="テキスト ボックス 767"/>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9" name="直線コネクタ 76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0" name="直線コネクタ 76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1300" cy="251460"/>
    <xdr:sp macro="" textlink="">
      <xdr:nvSpPr>
        <xdr:cNvPr id="771" name="テキスト ボックス 770"/>
        <xdr:cNvSpPr txBox="1"/>
      </xdr:nvSpPr>
      <xdr:spPr>
        <a:xfrm>
          <a:off x="18039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2" name="直線コネクタ 77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1460"/>
    <xdr:sp macro="" textlink="">
      <xdr:nvSpPr>
        <xdr:cNvPr id="773" name="テキスト ボックス 772"/>
        <xdr:cNvSpPr txBox="1"/>
      </xdr:nvSpPr>
      <xdr:spPr>
        <a:xfrm>
          <a:off x="17756505" y="9484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4" name="直線コネクタ 77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1460"/>
    <xdr:sp macro="" textlink="">
      <xdr:nvSpPr>
        <xdr:cNvPr id="775" name="テキスト ボックス 774"/>
        <xdr:cNvSpPr txBox="1"/>
      </xdr:nvSpPr>
      <xdr:spPr>
        <a:xfrm>
          <a:off x="17756505" y="9027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6" name="直線コネクタ 77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1460"/>
    <xdr:sp macro="" textlink="">
      <xdr:nvSpPr>
        <xdr:cNvPr id="777" name="テキスト ボックス 776"/>
        <xdr:cNvSpPr txBox="1"/>
      </xdr:nvSpPr>
      <xdr:spPr>
        <a:xfrm>
          <a:off x="17756505" y="8569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1460"/>
    <xdr:sp macro="" textlink="">
      <xdr:nvSpPr>
        <xdr:cNvPr id="779" name="テキスト ボックス 778"/>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147955</xdr:rowOff>
    </xdr:from>
    <xdr:to xmlns:xdr="http://schemas.openxmlformats.org/drawingml/2006/spreadsheetDrawing">
      <xdr:col>116</xdr:col>
      <xdr:colOff>62865</xdr:colOff>
      <xdr:row>58</xdr:row>
      <xdr:rowOff>139700</xdr:rowOff>
    </xdr:to>
    <xdr:cxnSp macro="">
      <xdr:nvCxnSpPr>
        <xdr:cNvPr id="781" name="直線コネクタ 780"/>
        <xdr:cNvCxnSpPr/>
      </xdr:nvCxnSpPr>
      <xdr:spPr>
        <a:xfrm flipV="1">
          <a:off x="22159595" y="889190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782"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3" name="直線コネクタ 78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94615</xdr:rowOff>
    </xdr:from>
    <xdr:ext cx="534670" cy="259080"/>
    <xdr:sp macro="" textlink="">
      <xdr:nvSpPr>
        <xdr:cNvPr id="784" name="貸付金最大値テキスト"/>
        <xdr:cNvSpPr txBox="1"/>
      </xdr:nvSpPr>
      <xdr:spPr>
        <a:xfrm>
          <a:off x="22212300" y="8667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147955</xdr:rowOff>
    </xdr:from>
    <xdr:to xmlns:xdr="http://schemas.openxmlformats.org/drawingml/2006/spreadsheetDrawing">
      <xdr:col>116</xdr:col>
      <xdr:colOff>152400</xdr:colOff>
      <xdr:row>51</xdr:row>
      <xdr:rowOff>147955</xdr:rowOff>
    </xdr:to>
    <xdr:cxnSp macro="">
      <xdr:nvCxnSpPr>
        <xdr:cNvPr id="785" name="直線コネクタ 784"/>
        <xdr:cNvCxnSpPr/>
      </xdr:nvCxnSpPr>
      <xdr:spPr>
        <a:xfrm>
          <a:off x="22072600" y="889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87630</xdr:rowOff>
    </xdr:from>
    <xdr:to xmlns:xdr="http://schemas.openxmlformats.org/drawingml/2006/spreadsheetDrawing">
      <xdr:col>116</xdr:col>
      <xdr:colOff>63500</xdr:colOff>
      <xdr:row>58</xdr:row>
      <xdr:rowOff>120650</xdr:rowOff>
    </xdr:to>
    <xdr:cxnSp macro="">
      <xdr:nvCxnSpPr>
        <xdr:cNvPr id="786" name="直線コネクタ 785"/>
        <xdr:cNvCxnSpPr/>
      </xdr:nvCxnSpPr>
      <xdr:spPr>
        <a:xfrm flipV="1">
          <a:off x="21323300" y="9688830"/>
          <a:ext cx="838200" cy="375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109220</xdr:rowOff>
    </xdr:from>
    <xdr:ext cx="469900" cy="251460"/>
    <xdr:sp macro="" textlink="">
      <xdr:nvSpPr>
        <xdr:cNvPr id="787" name="貸付金平均値テキスト"/>
        <xdr:cNvSpPr txBox="1"/>
      </xdr:nvSpPr>
      <xdr:spPr>
        <a:xfrm>
          <a:off x="22212300" y="98818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130175</xdr:rowOff>
    </xdr:from>
    <xdr:to xmlns:xdr="http://schemas.openxmlformats.org/drawingml/2006/spreadsheetDrawing">
      <xdr:col>116</xdr:col>
      <xdr:colOff>114300</xdr:colOff>
      <xdr:row>58</xdr:row>
      <xdr:rowOff>60325</xdr:rowOff>
    </xdr:to>
    <xdr:sp macro="" textlink="">
      <xdr:nvSpPr>
        <xdr:cNvPr id="788" name="フローチャート: 判断 787"/>
        <xdr:cNvSpPr/>
      </xdr:nvSpPr>
      <xdr:spPr>
        <a:xfrm>
          <a:off x="221107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120650</xdr:rowOff>
    </xdr:from>
    <xdr:to xmlns:xdr="http://schemas.openxmlformats.org/drawingml/2006/spreadsheetDrawing">
      <xdr:col>111</xdr:col>
      <xdr:colOff>177800</xdr:colOff>
      <xdr:row>58</xdr:row>
      <xdr:rowOff>120650</xdr:rowOff>
    </xdr:to>
    <xdr:cxnSp macro="">
      <xdr:nvCxnSpPr>
        <xdr:cNvPr id="789" name="直線コネクタ 788"/>
        <xdr:cNvCxnSpPr/>
      </xdr:nvCxnSpPr>
      <xdr:spPr>
        <a:xfrm>
          <a:off x="20434300" y="10064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151130</xdr:rowOff>
    </xdr:from>
    <xdr:to xmlns:xdr="http://schemas.openxmlformats.org/drawingml/2006/spreadsheetDrawing">
      <xdr:col>112</xdr:col>
      <xdr:colOff>38100</xdr:colOff>
      <xdr:row>58</xdr:row>
      <xdr:rowOff>81280</xdr:rowOff>
    </xdr:to>
    <xdr:sp macro="" textlink="">
      <xdr:nvSpPr>
        <xdr:cNvPr id="790" name="フローチャート: 判断 789"/>
        <xdr:cNvSpPr/>
      </xdr:nvSpPr>
      <xdr:spPr>
        <a:xfrm>
          <a:off x="21272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97790</xdr:rowOff>
    </xdr:from>
    <xdr:ext cx="462280" cy="251460"/>
    <xdr:sp macro="" textlink="">
      <xdr:nvSpPr>
        <xdr:cNvPr id="791" name="テキスト ボックス 790"/>
        <xdr:cNvSpPr txBox="1"/>
      </xdr:nvSpPr>
      <xdr:spPr>
        <a:xfrm>
          <a:off x="21088350" y="96989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120650</xdr:rowOff>
    </xdr:from>
    <xdr:to xmlns:xdr="http://schemas.openxmlformats.org/drawingml/2006/spreadsheetDrawing">
      <xdr:col>107</xdr:col>
      <xdr:colOff>50800</xdr:colOff>
      <xdr:row>58</xdr:row>
      <xdr:rowOff>120650</xdr:rowOff>
    </xdr:to>
    <xdr:cxnSp macro="">
      <xdr:nvCxnSpPr>
        <xdr:cNvPr id="792" name="直線コネクタ 791"/>
        <xdr:cNvCxnSpPr/>
      </xdr:nvCxnSpPr>
      <xdr:spPr>
        <a:xfrm flipV="1">
          <a:off x="19545300" y="10064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42545</xdr:rowOff>
    </xdr:from>
    <xdr:to xmlns:xdr="http://schemas.openxmlformats.org/drawingml/2006/spreadsheetDrawing">
      <xdr:col>107</xdr:col>
      <xdr:colOff>101600</xdr:colOff>
      <xdr:row>57</xdr:row>
      <xdr:rowOff>144145</xdr:rowOff>
    </xdr:to>
    <xdr:sp macro="" textlink="">
      <xdr:nvSpPr>
        <xdr:cNvPr id="793" name="フローチャート: 判断 792"/>
        <xdr:cNvSpPr/>
      </xdr:nvSpPr>
      <xdr:spPr>
        <a:xfrm>
          <a:off x="20383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160655</xdr:rowOff>
    </xdr:from>
    <xdr:ext cx="462280" cy="259080"/>
    <xdr:sp macro="" textlink="">
      <xdr:nvSpPr>
        <xdr:cNvPr id="794" name="テキスト ボックス 793"/>
        <xdr:cNvSpPr txBox="1"/>
      </xdr:nvSpPr>
      <xdr:spPr>
        <a:xfrm>
          <a:off x="20199350" y="95904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115570</xdr:rowOff>
    </xdr:from>
    <xdr:to xmlns:xdr="http://schemas.openxmlformats.org/drawingml/2006/spreadsheetDrawing">
      <xdr:col>102</xdr:col>
      <xdr:colOff>114300</xdr:colOff>
      <xdr:row>58</xdr:row>
      <xdr:rowOff>120650</xdr:rowOff>
    </xdr:to>
    <xdr:cxnSp macro="">
      <xdr:nvCxnSpPr>
        <xdr:cNvPr id="795" name="直線コネクタ 794"/>
        <xdr:cNvCxnSpPr/>
      </xdr:nvCxnSpPr>
      <xdr:spPr>
        <a:xfrm>
          <a:off x="18656300" y="100596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114300</xdr:rowOff>
    </xdr:from>
    <xdr:to xmlns:xdr="http://schemas.openxmlformats.org/drawingml/2006/spreadsheetDrawing">
      <xdr:col>102</xdr:col>
      <xdr:colOff>165100</xdr:colOff>
      <xdr:row>58</xdr:row>
      <xdr:rowOff>44450</xdr:rowOff>
    </xdr:to>
    <xdr:sp macro="" textlink="">
      <xdr:nvSpPr>
        <xdr:cNvPr id="796" name="フローチャート: 判断 795"/>
        <xdr:cNvSpPr/>
      </xdr:nvSpPr>
      <xdr:spPr>
        <a:xfrm>
          <a:off x="194945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60960</xdr:rowOff>
    </xdr:from>
    <xdr:ext cx="462280" cy="259080"/>
    <xdr:sp macro="" textlink="">
      <xdr:nvSpPr>
        <xdr:cNvPr id="797" name="テキスト ボックス 796"/>
        <xdr:cNvSpPr txBox="1"/>
      </xdr:nvSpPr>
      <xdr:spPr>
        <a:xfrm>
          <a:off x="19310350" y="9662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143510</xdr:rowOff>
    </xdr:from>
    <xdr:to xmlns:xdr="http://schemas.openxmlformats.org/drawingml/2006/spreadsheetDrawing">
      <xdr:col>98</xdr:col>
      <xdr:colOff>38100</xdr:colOff>
      <xdr:row>58</xdr:row>
      <xdr:rowOff>73660</xdr:rowOff>
    </xdr:to>
    <xdr:sp macro="" textlink="">
      <xdr:nvSpPr>
        <xdr:cNvPr id="798" name="フローチャート: 判断 797"/>
        <xdr:cNvSpPr/>
      </xdr:nvSpPr>
      <xdr:spPr>
        <a:xfrm>
          <a:off x="18605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90170</xdr:rowOff>
    </xdr:from>
    <xdr:ext cx="462280" cy="259080"/>
    <xdr:sp macro="" textlink="">
      <xdr:nvSpPr>
        <xdr:cNvPr id="799" name="テキスト ボックス 798"/>
        <xdr:cNvSpPr txBox="1"/>
      </xdr:nvSpPr>
      <xdr:spPr>
        <a:xfrm>
          <a:off x="18421350" y="969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36830</xdr:rowOff>
    </xdr:from>
    <xdr:to xmlns:xdr="http://schemas.openxmlformats.org/drawingml/2006/spreadsheetDrawing">
      <xdr:col>116</xdr:col>
      <xdr:colOff>114300</xdr:colOff>
      <xdr:row>56</xdr:row>
      <xdr:rowOff>138430</xdr:rowOff>
    </xdr:to>
    <xdr:sp macro="" textlink="">
      <xdr:nvSpPr>
        <xdr:cNvPr id="805" name="楕円 804"/>
        <xdr:cNvSpPr/>
      </xdr:nvSpPr>
      <xdr:spPr>
        <a:xfrm>
          <a:off x="221107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59690</xdr:rowOff>
    </xdr:from>
    <xdr:ext cx="469900" cy="259080"/>
    <xdr:sp macro="" textlink="">
      <xdr:nvSpPr>
        <xdr:cNvPr id="806" name="貸付金該当値テキスト"/>
        <xdr:cNvSpPr txBox="1"/>
      </xdr:nvSpPr>
      <xdr:spPr>
        <a:xfrm>
          <a:off x="22212300" y="948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69850</xdr:rowOff>
    </xdr:from>
    <xdr:to xmlns:xdr="http://schemas.openxmlformats.org/drawingml/2006/spreadsheetDrawing">
      <xdr:col>112</xdr:col>
      <xdr:colOff>38100</xdr:colOff>
      <xdr:row>58</xdr:row>
      <xdr:rowOff>171450</xdr:rowOff>
    </xdr:to>
    <xdr:sp macro="" textlink="">
      <xdr:nvSpPr>
        <xdr:cNvPr id="807" name="楕円 806"/>
        <xdr:cNvSpPr/>
      </xdr:nvSpPr>
      <xdr:spPr>
        <a:xfrm>
          <a:off x="21272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58</xdr:row>
      <xdr:rowOff>162560</xdr:rowOff>
    </xdr:from>
    <xdr:ext cx="378460" cy="259080"/>
    <xdr:sp macro="" textlink="">
      <xdr:nvSpPr>
        <xdr:cNvPr id="808" name="テキスト ボックス 807"/>
        <xdr:cNvSpPr txBox="1"/>
      </xdr:nvSpPr>
      <xdr:spPr>
        <a:xfrm>
          <a:off x="21134070" y="10106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69215</xdr:rowOff>
    </xdr:from>
    <xdr:to xmlns:xdr="http://schemas.openxmlformats.org/drawingml/2006/spreadsheetDrawing">
      <xdr:col>107</xdr:col>
      <xdr:colOff>101600</xdr:colOff>
      <xdr:row>58</xdr:row>
      <xdr:rowOff>170815</xdr:rowOff>
    </xdr:to>
    <xdr:sp macro="" textlink="">
      <xdr:nvSpPr>
        <xdr:cNvPr id="809" name="楕円 808"/>
        <xdr:cNvSpPr/>
      </xdr:nvSpPr>
      <xdr:spPr>
        <a:xfrm>
          <a:off x="20383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161925</xdr:rowOff>
    </xdr:from>
    <xdr:ext cx="378460" cy="259080"/>
    <xdr:sp macro="" textlink="">
      <xdr:nvSpPr>
        <xdr:cNvPr id="810" name="テキスト ボックス 809"/>
        <xdr:cNvSpPr txBox="1"/>
      </xdr:nvSpPr>
      <xdr:spPr>
        <a:xfrm>
          <a:off x="20245070" y="10106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69215</xdr:rowOff>
    </xdr:from>
    <xdr:to xmlns:xdr="http://schemas.openxmlformats.org/drawingml/2006/spreadsheetDrawing">
      <xdr:col>102</xdr:col>
      <xdr:colOff>165100</xdr:colOff>
      <xdr:row>58</xdr:row>
      <xdr:rowOff>170815</xdr:rowOff>
    </xdr:to>
    <xdr:sp macro="" textlink="">
      <xdr:nvSpPr>
        <xdr:cNvPr id="811" name="楕円 810"/>
        <xdr:cNvSpPr/>
      </xdr:nvSpPr>
      <xdr:spPr>
        <a:xfrm>
          <a:off x="19494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161925</xdr:rowOff>
    </xdr:from>
    <xdr:ext cx="378460" cy="259080"/>
    <xdr:sp macro="" textlink="">
      <xdr:nvSpPr>
        <xdr:cNvPr id="812" name="テキスト ボックス 811"/>
        <xdr:cNvSpPr txBox="1"/>
      </xdr:nvSpPr>
      <xdr:spPr>
        <a:xfrm>
          <a:off x="19356070" y="10106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64770</xdr:rowOff>
    </xdr:from>
    <xdr:to xmlns:xdr="http://schemas.openxmlformats.org/drawingml/2006/spreadsheetDrawing">
      <xdr:col>98</xdr:col>
      <xdr:colOff>38100</xdr:colOff>
      <xdr:row>58</xdr:row>
      <xdr:rowOff>166370</xdr:rowOff>
    </xdr:to>
    <xdr:sp macro="" textlink="">
      <xdr:nvSpPr>
        <xdr:cNvPr id="813" name="楕円 812"/>
        <xdr:cNvSpPr/>
      </xdr:nvSpPr>
      <xdr:spPr>
        <a:xfrm>
          <a:off x="18605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58</xdr:row>
      <xdr:rowOff>157480</xdr:rowOff>
    </xdr:from>
    <xdr:ext cx="378460" cy="251460"/>
    <xdr:sp macro="" textlink="">
      <xdr:nvSpPr>
        <xdr:cNvPr id="814" name="テキスト ボックス 813"/>
        <xdr:cNvSpPr txBox="1"/>
      </xdr:nvSpPr>
      <xdr:spPr>
        <a:xfrm>
          <a:off x="18467070" y="101015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265" cy="217805"/>
    <xdr:sp macro="" textlink="">
      <xdr:nvSpPr>
        <xdr:cNvPr id="823" name="テキスト ボックス 822"/>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4" name="直線コネクタ 82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1460"/>
    <xdr:sp macro="" textlink="">
      <xdr:nvSpPr>
        <xdr:cNvPr id="825" name="テキスト ボックス 824"/>
        <xdr:cNvSpPr txBox="1"/>
      </xdr:nvSpPr>
      <xdr:spPr>
        <a:xfrm>
          <a:off x="17756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6" name="直線コネクタ 82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27" name="テキスト ボックス 82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8" name="直線コネクタ 82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1460"/>
    <xdr:sp macro="" textlink="">
      <xdr:nvSpPr>
        <xdr:cNvPr id="829" name="テキスト ボックス 828"/>
        <xdr:cNvSpPr txBox="1"/>
      </xdr:nvSpPr>
      <xdr:spPr>
        <a:xfrm>
          <a:off x="17756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0" name="直線コネクタ 82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1" name="テキスト ボックス 83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2" name="直線コネクタ 83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88010" cy="251460"/>
    <xdr:sp macro="" textlink="">
      <xdr:nvSpPr>
        <xdr:cNvPr id="833" name="テキスト ボックス 832"/>
        <xdr:cNvSpPr txBox="1"/>
      </xdr:nvSpPr>
      <xdr:spPr>
        <a:xfrm>
          <a:off x="17692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4" name="直線コネクタ 83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8010" cy="258445"/>
    <xdr:sp macro="" textlink="">
      <xdr:nvSpPr>
        <xdr:cNvPr id="835" name="テキスト ボックス 834"/>
        <xdr:cNvSpPr txBox="1"/>
      </xdr:nvSpPr>
      <xdr:spPr>
        <a:xfrm>
          <a:off x="17692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6" name="直線コネクタ 83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8010" cy="259080"/>
    <xdr:sp macro="" textlink="">
      <xdr:nvSpPr>
        <xdr:cNvPr id="837" name="テキスト ボックス 836"/>
        <xdr:cNvSpPr txBox="1"/>
      </xdr:nvSpPr>
      <xdr:spPr>
        <a:xfrm>
          <a:off x="17692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8010" cy="251460"/>
    <xdr:sp macro="" textlink="">
      <xdr:nvSpPr>
        <xdr:cNvPr id="839" name="テキスト ボックス 838"/>
        <xdr:cNvSpPr txBox="1"/>
      </xdr:nvSpPr>
      <xdr:spPr>
        <a:xfrm>
          <a:off x="17692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91440</xdr:rowOff>
    </xdr:from>
    <xdr:to xmlns:xdr="http://schemas.openxmlformats.org/drawingml/2006/spreadsheetDrawing">
      <xdr:col>116</xdr:col>
      <xdr:colOff>62865</xdr:colOff>
      <xdr:row>79</xdr:row>
      <xdr:rowOff>109220</xdr:rowOff>
    </xdr:to>
    <xdr:cxnSp macro="">
      <xdr:nvCxnSpPr>
        <xdr:cNvPr id="841" name="直線コネクタ 840"/>
        <xdr:cNvCxnSpPr/>
      </xdr:nvCxnSpPr>
      <xdr:spPr>
        <a:xfrm flipV="1">
          <a:off x="22159595" y="12092940"/>
          <a:ext cx="127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113030</xdr:rowOff>
    </xdr:from>
    <xdr:ext cx="534670" cy="259080"/>
    <xdr:sp macro="" textlink="">
      <xdr:nvSpPr>
        <xdr:cNvPr id="842" name="繰出金最小値テキスト"/>
        <xdr:cNvSpPr txBox="1"/>
      </xdr:nvSpPr>
      <xdr:spPr>
        <a:xfrm>
          <a:off x="22212300" y="13657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109220</xdr:rowOff>
    </xdr:from>
    <xdr:to xmlns:xdr="http://schemas.openxmlformats.org/drawingml/2006/spreadsheetDrawing">
      <xdr:col>116</xdr:col>
      <xdr:colOff>152400</xdr:colOff>
      <xdr:row>79</xdr:row>
      <xdr:rowOff>109220</xdr:rowOff>
    </xdr:to>
    <xdr:cxnSp macro="">
      <xdr:nvCxnSpPr>
        <xdr:cNvPr id="843" name="直線コネクタ 842"/>
        <xdr:cNvCxnSpPr/>
      </xdr:nvCxnSpPr>
      <xdr:spPr>
        <a:xfrm>
          <a:off x="22072600" y="1365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38100</xdr:rowOff>
    </xdr:from>
    <xdr:ext cx="598805" cy="259080"/>
    <xdr:sp macro="" textlink="">
      <xdr:nvSpPr>
        <xdr:cNvPr id="844" name="繰出金最大値テキスト"/>
        <xdr:cNvSpPr txBox="1"/>
      </xdr:nvSpPr>
      <xdr:spPr>
        <a:xfrm>
          <a:off x="22212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91440</xdr:rowOff>
    </xdr:from>
    <xdr:to xmlns:xdr="http://schemas.openxmlformats.org/drawingml/2006/spreadsheetDrawing">
      <xdr:col>116</xdr:col>
      <xdr:colOff>152400</xdr:colOff>
      <xdr:row>70</xdr:row>
      <xdr:rowOff>91440</xdr:rowOff>
    </xdr:to>
    <xdr:cxnSp macro="">
      <xdr:nvCxnSpPr>
        <xdr:cNvPr id="845" name="直線コネクタ 844"/>
        <xdr:cNvCxnSpPr/>
      </xdr:nvCxnSpPr>
      <xdr:spPr>
        <a:xfrm>
          <a:off x="22072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7620</xdr:rowOff>
    </xdr:from>
    <xdr:to xmlns:xdr="http://schemas.openxmlformats.org/drawingml/2006/spreadsheetDrawing">
      <xdr:col>116</xdr:col>
      <xdr:colOff>63500</xdr:colOff>
      <xdr:row>77</xdr:row>
      <xdr:rowOff>120650</xdr:rowOff>
    </xdr:to>
    <xdr:cxnSp macro="">
      <xdr:nvCxnSpPr>
        <xdr:cNvPr id="846" name="直線コネクタ 845"/>
        <xdr:cNvCxnSpPr/>
      </xdr:nvCxnSpPr>
      <xdr:spPr>
        <a:xfrm>
          <a:off x="21323300" y="13037820"/>
          <a:ext cx="8382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98425</xdr:rowOff>
    </xdr:from>
    <xdr:ext cx="534670" cy="251460"/>
    <xdr:sp macro="" textlink="">
      <xdr:nvSpPr>
        <xdr:cNvPr id="847" name="繰出金平均値テキスト"/>
        <xdr:cNvSpPr txBox="1"/>
      </xdr:nvSpPr>
      <xdr:spPr>
        <a:xfrm>
          <a:off x="22212300" y="1295717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75565</xdr:rowOff>
    </xdr:from>
    <xdr:to xmlns:xdr="http://schemas.openxmlformats.org/drawingml/2006/spreadsheetDrawing">
      <xdr:col>116</xdr:col>
      <xdr:colOff>114300</xdr:colOff>
      <xdr:row>77</xdr:row>
      <xdr:rowOff>6350</xdr:rowOff>
    </xdr:to>
    <xdr:sp macro="" textlink="">
      <xdr:nvSpPr>
        <xdr:cNvPr id="848" name="フローチャート: 判断 847"/>
        <xdr:cNvSpPr/>
      </xdr:nvSpPr>
      <xdr:spPr>
        <a:xfrm>
          <a:off x="22110700" y="13105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7620</xdr:rowOff>
    </xdr:from>
    <xdr:to xmlns:xdr="http://schemas.openxmlformats.org/drawingml/2006/spreadsheetDrawing">
      <xdr:col>111</xdr:col>
      <xdr:colOff>177800</xdr:colOff>
      <xdr:row>76</xdr:row>
      <xdr:rowOff>41910</xdr:rowOff>
    </xdr:to>
    <xdr:cxnSp macro="">
      <xdr:nvCxnSpPr>
        <xdr:cNvPr id="849" name="直線コネクタ 848"/>
        <xdr:cNvCxnSpPr/>
      </xdr:nvCxnSpPr>
      <xdr:spPr>
        <a:xfrm flipV="1">
          <a:off x="20434300" y="130378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67310</xdr:rowOff>
    </xdr:from>
    <xdr:to xmlns:xdr="http://schemas.openxmlformats.org/drawingml/2006/spreadsheetDrawing">
      <xdr:col>112</xdr:col>
      <xdr:colOff>38100</xdr:colOff>
      <xdr:row>76</xdr:row>
      <xdr:rowOff>168910</xdr:rowOff>
    </xdr:to>
    <xdr:sp macro="" textlink="">
      <xdr:nvSpPr>
        <xdr:cNvPr id="850" name="フローチャート: 判断 849"/>
        <xdr:cNvSpPr/>
      </xdr:nvSpPr>
      <xdr:spPr>
        <a:xfrm>
          <a:off x="21272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160020</xdr:rowOff>
    </xdr:from>
    <xdr:ext cx="527050" cy="259080"/>
    <xdr:sp macro="" textlink="">
      <xdr:nvSpPr>
        <xdr:cNvPr id="851" name="テキスト ボックス 850"/>
        <xdr:cNvSpPr txBox="1"/>
      </xdr:nvSpPr>
      <xdr:spPr>
        <a:xfrm>
          <a:off x="21055965" y="131902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17780</xdr:rowOff>
    </xdr:from>
    <xdr:to xmlns:xdr="http://schemas.openxmlformats.org/drawingml/2006/spreadsheetDrawing">
      <xdr:col>107</xdr:col>
      <xdr:colOff>50800</xdr:colOff>
      <xdr:row>76</xdr:row>
      <xdr:rowOff>41910</xdr:rowOff>
    </xdr:to>
    <xdr:cxnSp macro="">
      <xdr:nvCxnSpPr>
        <xdr:cNvPr id="852" name="直線コネクタ 851"/>
        <xdr:cNvCxnSpPr/>
      </xdr:nvCxnSpPr>
      <xdr:spPr>
        <a:xfrm>
          <a:off x="19545300" y="130479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69215</xdr:rowOff>
    </xdr:from>
    <xdr:to xmlns:xdr="http://schemas.openxmlformats.org/drawingml/2006/spreadsheetDrawing">
      <xdr:col>107</xdr:col>
      <xdr:colOff>101600</xdr:colOff>
      <xdr:row>76</xdr:row>
      <xdr:rowOff>170815</xdr:rowOff>
    </xdr:to>
    <xdr:sp macro="" textlink="">
      <xdr:nvSpPr>
        <xdr:cNvPr id="853" name="フローチャート: 判断 852"/>
        <xdr:cNvSpPr/>
      </xdr:nvSpPr>
      <xdr:spPr>
        <a:xfrm>
          <a:off x="203835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161925</xdr:rowOff>
    </xdr:from>
    <xdr:ext cx="527050" cy="259080"/>
    <xdr:sp macro="" textlink="">
      <xdr:nvSpPr>
        <xdr:cNvPr id="854" name="テキスト ボックス 853"/>
        <xdr:cNvSpPr txBox="1"/>
      </xdr:nvSpPr>
      <xdr:spPr>
        <a:xfrm>
          <a:off x="20166965" y="131921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17780</xdr:rowOff>
    </xdr:from>
    <xdr:to xmlns:xdr="http://schemas.openxmlformats.org/drawingml/2006/spreadsheetDrawing">
      <xdr:col>102</xdr:col>
      <xdr:colOff>114300</xdr:colOff>
      <xdr:row>76</xdr:row>
      <xdr:rowOff>71755</xdr:rowOff>
    </xdr:to>
    <xdr:cxnSp macro="">
      <xdr:nvCxnSpPr>
        <xdr:cNvPr id="855" name="直線コネクタ 854"/>
        <xdr:cNvCxnSpPr/>
      </xdr:nvCxnSpPr>
      <xdr:spPr>
        <a:xfrm flipV="1">
          <a:off x="18656300" y="1304798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85090</xdr:rowOff>
    </xdr:from>
    <xdr:to xmlns:xdr="http://schemas.openxmlformats.org/drawingml/2006/spreadsheetDrawing">
      <xdr:col>102</xdr:col>
      <xdr:colOff>165100</xdr:colOff>
      <xdr:row>77</xdr:row>
      <xdr:rowOff>15240</xdr:rowOff>
    </xdr:to>
    <xdr:sp macro="" textlink="">
      <xdr:nvSpPr>
        <xdr:cNvPr id="856" name="フローチャート: 判断 855"/>
        <xdr:cNvSpPr/>
      </xdr:nvSpPr>
      <xdr:spPr>
        <a:xfrm>
          <a:off x="19494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6350</xdr:rowOff>
    </xdr:from>
    <xdr:ext cx="527050" cy="251460"/>
    <xdr:sp macro="" textlink="">
      <xdr:nvSpPr>
        <xdr:cNvPr id="857" name="テキスト ボックス 856"/>
        <xdr:cNvSpPr txBox="1"/>
      </xdr:nvSpPr>
      <xdr:spPr>
        <a:xfrm>
          <a:off x="19277965" y="132080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110490</xdr:rowOff>
    </xdr:from>
    <xdr:to xmlns:xdr="http://schemas.openxmlformats.org/drawingml/2006/spreadsheetDrawing">
      <xdr:col>98</xdr:col>
      <xdr:colOff>38100</xdr:colOff>
      <xdr:row>77</xdr:row>
      <xdr:rowOff>40640</xdr:rowOff>
    </xdr:to>
    <xdr:sp macro="" textlink="">
      <xdr:nvSpPr>
        <xdr:cNvPr id="858" name="フローチャート: 判断 857"/>
        <xdr:cNvSpPr/>
      </xdr:nvSpPr>
      <xdr:spPr>
        <a:xfrm>
          <a:off x="18605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31750</xdr:rowOff>
    </xdr:from>
    <xdr:ext cx="527050" cy="251460"/>
    <xdr:sp macro="" textlink="">
      <xdr:nvSpPr>
        <xdr:cNvPr id="859" name="テキスト ボックス 858"/>
        <xdr:cNvSpPr txBox="1"/>
      </xdr:nvSpPr>
      <xdr:spPr>
        <a:xfrm>
          <a:off x="18388965" y="132334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69215</xdr:rowOff>
    </xdr:from>
    <xdr:to xmlns:xdr="http://schemas.openxmlformats.org/drawingml/2006/spreadsheetDrawing">
      <xdr:col>116</xdr:col>
      <xdr:colOff>114300</xdr:colOff>
      <xdr:row>77</xdr:row>
      <xdr:rowOff>170815</xdr:rowOff>
    </xdr:to>
    <xdr:sp macro="" textlink="">
      <xdr:nvSpPr>
        <xdr:cNvPr id="865" name="楕円 864"/>
        <xdr:cNvSpPr/>
      </xdr:nvSpPr>
      <xdr:spPr>
        <a:xfrm>
          <a:off x="221107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47625</xdr:rowOff>
    </xdr:from>
    <xdr:ext cx="534670" cy="259080"/>
    <xdr:sp macro="" textlink="">
      <xdr:nvSpPr>
        <xdr:cNvPr id="866" name="繰出金該当値テキスト"/>
        <xdr:cNvSpPr txBox="1"/>
      </xdr:nvSpPr>
      <xdr:spPr>
        <a:xfrm>
          <a:off x="22212300" y="13249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128270</xdr:rowOff>
    </xdr:from>
    <xdr:to xmlns:xdr="http://schemas.openxmlformats.org/drawingml/2006/spreadsheetDrawing">
      <xdr:col>112</xdr:col>
      <xdr:colOff>38100</xdr:colOff>
      <xdr:row>76</xdr:row>
      <xdr:rowOff>58420</xdr:rowOff>
    </xdr:to>
    <xdr:sp macro="" textlink="">
      <xdr:nvSpPr>
        <xdr:cNvPr id="867" name="楕円 866"/>
        <xdr:cNvSpPr/>
      </xdr:nvSpPr>
      <xdr:spPr>
        <a:xfrm>
          <a:off x="21272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74930</xdr:rowOff>
    </xdr:from>
    <xdr:ext cx="527050" cy="251460"/>
    <xdr:sp macro="" textlink="">
      <xdr:nvSpPr>
        <xdr:cNvPr id="868" name="テキスト ボックス 867"/>
        <xdr:cNvSpPr txBox="1"/>
      </xdr:nvSpPr>
      <xdr:spPr>
        <a:xfrm>
          <a:off x="21055965" y="127622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162560</xdr:rowOff>
    </xdr:from>
    <xdr:to xmlns:xdr="http://schemas.openxmlformats.org/drawingml/2006/spreadsheetDrawing">
      <xdr:col>107</xdr:col>
      <xdr:colOff>101600</xdr:colOff>
      <xdr:row>76</xdr:row>
      <xdr:rowOff>92710</xdr:rowOff>
    </xdr:to>
    <xdr:sp macro="" textlink="">
      <xdr:nvSpPr>
        <xdr:cNvPr id="869" name="楕円 868"/>
        <xdr:cNvSpPr/>
      </xdr:nvSpPr>
      <xdr:spPr>
        <a:xfrm>
          <a:off x="20383500" y="130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109220</xdr:rowOff>
    </xdr:from>
    <xdr:ext cx="527050" cy="251460"/>
    <xdr:sp macro="" textlink="">
      <xdr:nvSpPr>
        <xdr:cNvPr id="870" name="テキスト ボックス 869"/>
        <xdr:cNvSpPr txBox="1"/>
      </xdr:nvSpPr>
      <xdr:spPr>
        <a:xfrm>
          <a:off x="20166965" y="127965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138430</xdr:rowOff>
    </xdr:from>
    <xdr:to xmlns:xdr="http://schemas.openxmlformats.org/drawingml/2006/spreadsheetDrawing">
      <xdr:col>102</xdr:col>
      <xdr:colOff>165100</xdr:colOff>
      <xdr:row>76</xdr:row>
      <xdr:rowOff>68580</xdr:rowOff>
    </xdr:to>
    <xdr:sp macro="" textlink="">
      <xdr:nvSpPr>
        <xdr:cNvPr id="871" name="楕円 870"/>
        <xdr:cNvSpPr/>
      </xdr:nvSpPr>
      <xdr:spPr>
        <a:xfrm>
          <a:off x="194945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85090</xdr:rowOff>
    </xdr:from>
    <xdr:ext cx="527050" cy="259080"/>
    <xdr:sp macro="" textlink="">
      <xdr:nvSpPr>
        <xdr:cNvPr id="872" name="テキスト ボックス 871"/>
        <xdr:cNvSpPr txBox="1"/>
      </xdr:nvSpPr>
      <xdr:spPr>
        <a:xfrm>
          <a:off x="19277965" y="127723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20955</xdr:rowOff>
    </xdr:from>
    <xdr:to xmlns:xdr="http://schemas.openxmlformats.org/drawingml/2006/spreadsheetDrawing">
      <xdr:col>98</xdr:col>
      <xdr:colOff>38100</xdr:colOff>
      <xdr:row>76</xdr:row>
      <xdr:rowOff>122555</xdr:rowOff>
    </xdr:to>
    <xdr:sp macro="" textlink="">
      <xdr:nvSpPr>
        <xdr:cNvPr id="873" name="楕円 872"/>
        <xdr:cNvSpPr/>
      </xdr:nvSpPr>
      <xdr:spPr>
        <a:xfrm>
          <a:off x="186055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139700</xdr:rowOff>
    </xdr:from>
    <xdr:ext cx="527050" cy="259080"/>
    <xdr:sp macro="" textlink="">
      <xdr:nvSpPr>
        <xdr:cNvPr id="874" name="テキスト ボックス 873"/>
        <xdr:cNvSpPr txBox="1"/>
      </xdr:nvSpPr>
      <xdr:spPr>
        <a:xfrm>
          <a:off x="18388965" y="128270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265" cy="217805"/>
    <xdr:sp macro="" textlink="">
      <xdr:nvSpPr>
        <xdr:cNvPr id="883" name="テキスト ボックス 882"/>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5" name="直線コネクタ 88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300" cy="251460"/>
    <xdr:sp macro="" textlink="">
      <xdr:nvSpPr>
        <xdr:cNvPr id="886" name="テキスト ボックス 885"/>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7" name="直線コネクタ 88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1300" cy="251460"/>
    <xdr:sp macro="" textlink="">
      <xdr:nvSpPr>
        <xdr:cNvPr id="888" name="テキスト ボックス 887"/>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0" name="直線コネクタ 88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5" name="直線コネクタ 89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8" name="直線コネクタ 89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1935" cy="259080"/>
    <xdr:sp macro="" textlink="">
      <xdr:nvSpPr>
        <xdr:cNvPr id="900" name="テキスト ボックス 899"/>
        <xdr:cNvSpPr txBox="1"/>
      </xdr:nvSpPr>
      <xdr:spPr>
        <a:xfrm>
          <a:off x="21198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1" name="直線コネクタ 90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1935" cy="259080"/>
    <xdr:sp macro="" textlink="">
      <xdr:nvSpPr>
        <xdr:cNvPr id="903" name="テキスト ボックス 902"/>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4" name="直線コネクタ 90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1935" cy="259080"/>
    <xdr:sp macro="" textlink="">
      <xdr:nvSpPr>
        <xdr:cNvPr id="906" name="テキスト ボックス 905"/>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1935" cy="259080"/>
    <xdr:sp macro="" textlink="">
      <xdr:nvSpPr>
        <xdr:cNvPr id="908" name="テキスト ボックス 907"/>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9" name="テキスト ボックス 90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0" name="テキスト ボックス 90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1" name="テキスト ボックス 91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2" name="テキスト ボックス 91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3" name="テキスト ボックス 91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1935" cy="259080"/>
    <xdr:sp macro="" textlink="">
      <xdr:nvSpPr>
        <xdr:cNvPr id="917" name="テキスト ボックス 916"/>
        <xdr:cNvSpPr txBox="1"/>
      </xdr:nvSpPr>
      <xdr:spPr>
        <a:xfrm>
          <a:off x="21198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1935" cy="259080"/>
    <xdr:sp macro="" textlink="">
      <xdr:nvSpPr>
        <xdr:cNvPr id="919" name="テキスト ボックス 918"/>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1935" cy="259080"/>
    <xdr:sp macro="" textlink="">
      <xdr:nvSpPr>
        <xdr:cNvPr id="921" name="テキスト ボックス 920"/>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1935" cy="259080"/>
    <xdr:sp macro="" textlink="">
      <xdr:nvSpPr>
        <xdr:cNvPr id="923" name="テキスト ボックス 922"/>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特に</a:t>
          </a:r>
          <a:r>
            <a:rPr kumimoji="1" lang="ja-JP" altLang="ja-JP" sz="1300">
              <a:solidFill>
                <a:schemeClr val="dk1"/>
              </a:solidFill>
              <a:effectLst/>
              <a:latin typeface="ＭＳ Ｐゴシック"/>
              <a:ea typeface="ＭＳ Ｐゴシック"/>
              <a:cs typeface="+mn-cs"/>
            </a:rPr>
            <a:t>維持補修費・普通建設事業費において、類似団体及び全国平均と比較して一人当たりコストが高い状況となっています。</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主な要因として、広大な行政面積を有している特異な地域性から、道路や義務教育施設などの維持補修や更新に係る経費が多額であることがあげられます。</a:t>
          </a:r>
          <a:endParaRPr lang="ja-JP" altLang="ja-JP" sz="1300">
            <a:effectLst/>
            <a:latin typeface="ＭＳ Ｐゴシック"/>
            <a:ea typeface="ＭＳ Ｐゴシック"/>
          </a:endParaRPr>
        </a:p>
        <a:p>
          <a:r>
            <a:rPr lang="ja-JP" altLang="en-US" sz="1300">
              <a:effectLst/>
              <a:latin typeface="ＭＳ Ｐゴシック"/>
              <a:ea typeface="ＭＳ Ｐゴシック"/>
            </a:rPr>
            <a:t>　また、近年の物件費及び積立金の一人当たりコストの大幅な増額の要因は、ふ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るさと応援制度に係る寄附金収入の伸びにより、制度の運用や返礼品などに係る経費及びふるさと応援基金への積立金が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大きく増額となっていることによるものです。</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公債費については、一人当たり</a:t>
          </a:r>
          <a:r>
            <a:rPr kumimoji="1" lang="en-US" altLang="ja-JP" sz="1300">
              <a:solidFill>
                <a:schemeClr val="dk1"/>
              </a:solidFill>
              <a:effectLst/>
              <a:latin typeface="ＭＳ Ｐゴシック"/>
              <a:ea typeface="ＭＳ Ｐゴシック"/>
              <a:cs typeface="+mn-cs"/>
            </a:rPr>
            <a:t>130,044</a:t>
          </a:r>
          <a:r>
            <a:rPr kumimoji="1" lang="ja-JP" altLang="ja-JP" sz="1300">
              <a:solidFill>
                <a:schemeClr val="dk1"/>
              </a:solidFill>
              <a:effectLst/>
              <a:latin typeface="ＭＳ Ｐゴシック"/>
              <a:ea typeface="ＭＳ Ｐゴシック"/>
              <a:cs typeface="+mn-cs"/>
            </a:rPr>
            <a:t>円となっており、各平均と比べると高い水準になっています。</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各施設の更新に係る経費</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今後も増加していくことが見込まれるため、行政運営とのバランスを考えながら、計画的な地方債発行に努めていきます。</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北海道別海町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14,372
13,910
1,319.63
28,747,216
28,412,400
324,431
9,734,296
17,016,998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31.7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9740" cy="251460"/>
    <xdr:sp macro="" textlink="">
      <xdr:nvSpPr>
        <xdr:cNvPr id="42" name="テキスト ボックス 41"/>
        <xdr:cNvSpPr txBox="1"/>
      </xdr:nvSpPr>
      <xdr:spPr>
        <a:xfrm>
          <a:off x="294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9740" cy="259080"/>
    <xdr:sp macro="" textlink="">
      <xdr:nvSpPr>
        <xdr:cNvPr id="44" name="テキスト ボックス 43"/>
        <xdr:cNvSpPr txBox="1"/>
      </xdr:nvSpPr>
      <xdr:spPr>
        <a:xfrm>
          <a:off x="294640" y="6588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9740" cy="259080"/>
    <xdr:sp macro="" textlink="">
      <xdr:nvSpPr>
        <xdr:cNvPr id="46" name="テキスト ボックス 45"/>
        <xdr:cNvSpPr txBox="1"/>
      </xdr:nvSpPr>
      <xdr:spPr>
        <a:xfrm>
          <a:off x="294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9740" cy="251460"/>
    <xdr:sp macro="" textlink="">
      <xdr:nvSpPr>
        <xdr:cNvPr id="48" name="テキスト ボックス 47"/>
        <xdr:cNvSpPr txBox="1"/>
      </xdr:nvSpPr>
      <xdr:spPr>
        <a:xfrm>
          <a:off x="294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9740" cy="259080"/>
    <xdr:sp macro="" textlink="">
      <xdr:nvSpPr>
        <xdr:cNvPr id="50" name="テキスト ボックス 49"/>
        <xdr:cNvSpPr txBox="1"/>
      </xdr:nvSpPr>
      <xdr:spPr>
        <a:xfrm>
          <a:off x="294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9740" cy="259080"/>
    <xdr:sp macro="" textlink="">
      <xdr:nvSpPr>
        <xdr:cNvPr id="52" name="テキスト ボックス 51"/>
        <xdr:cNvSpPr txBox="1"/>
      </xdr:nvSpPr>
      <xdr:spPr>
        <a:xfrm>
          <a:off x="294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1460"/>
    <xdr:sp macro="" textlink="">
      <xdr:nvSpPr>
        <xdr:cNvPr id="54" name="テキスト ボックス 53"/>
        <xdr:cNvSpPr txBox="1"/>
      </xdr:nvSpPr>
      <xdr:spPr>
        <a:xfrm>
          <a:off x="230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160020</xdr:rowOff>
    </xdr:from>
    <xdr:to xmlns:xdr="http://schemas.openxmlformats.org/drawingml/2006/spreadsheetDrawing">
      <xdr:col>24</xdr:col>
      <xdr:colOff>62865</xdr:colOff>
      <xdr:row>37</xdr:row>
      <xdr:rowOff>128905</xdr:rowOff>
    </xdr:to>
    <xdr:cxnSp macro="">
      <xdr:nvCxnSpPr>
        <xdr:cNvPr id="56" name="直線コネクタ 55"/>
        <xdr:cNvCxnSpPr/>
      </xdr:nvCxnSpPr>
      <xdr:spPr>
        <a:xfrm flipV="1">
          <a:off x="4633595" y="513207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132715</xdr:rowOff>
    </xdr:from>
    <xdr:ext cx="469900" cy="251460"/>
    <xdr:sp macro="" textlink="">
      <xdr:nvSpPr>
        <xdr:cNvPr id="57" name="議会費最小値テキスト"/>
        <xdr:cNvSpPr txBox="1"/>
      </xdr:nvSpPr>
      <xdr:spPr>
        <a:xfrm>
          <a:off x="4686300" y="64763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128905</xdr:rowOff>
    </xdr:from>
    <xdr:to xmlns:xdr="http://schemas.openxmlformats.org/drawingml/2006/spreadsheetDrawing">
      <xdr:col>24</xdr:col>
      <xdr:colOff>152400</xdr:colOff>
      <xdr:row>37</xdr:row>
      <xdr:rowOff>128905</xdr:rowOff>
    </xdr:to>
    <xdr:cxnSp macro="">
      <xdr:nvCxnSpPr>
        <xdr:cNvPr id="58" name="直線コネクタ 57"/>
        <xdr:cNvCxnSpPr/>
      </xdr:nvCxnSpPr>
      <xdr:spPr>
        <a:xfrm>
          <a:off x="4546600" y="647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106680</xdr:rowOff>
    </xdr:from>
    <xdr:ext cx="469900" cy="259080"/>
    <xdr:sp macro="" textlink="">
      <xdr:nvSpPr>
        <xdr:cNvPr id="59" name="議会費最大値テキスト"/>
        <xdr:cNvSpPr txBox="1"/>
      </xdr:nvSpPr>
      <xdr:spPr>
        <a:xfrm>
          <a:off x="4686300" y="4907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160020</xdr:rowOff>
    </xdr:from>
    <xdr:to xmlns:xdr="http://schemas.openxmlformats.org/drawingml/2006/spreadsheetDrawing">
      <xdr:col>24</xdr:col>
      <xdr:colOff>152400</xdr:colOff>
      <xdr:row>29</xdr:row>
      <xdr:rowOff>160020</xdr:rowOff>
    </xdr:to>
    <xdr:cxnSp macro="">
      <xdr:nvCxnSpPr>
        <xdr:cNvPr id="60" name="直線コネクタ 59"/>
        <xdr:cNvCxnSpPr/>
      </xdr:nvCxnSpPr>
      <xdr:spPr>
        <a:xfrm>
          <a:off x="4546600" y="513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114935</xdr:rowOff>
    </xdr:from>
    <xdr:to xmlns:xdr="http://schemas.openxmlformats.org/drawingml/2006/spreadsheetDrawing">
      <xdr:col>24</xdr:col>
      <xdr:colOff>63500</xdr:colOff>
      <xdr:row>34</xdr:row>
      <xdr:rowOff>5080</xdr:rowOff>
    </xdr:to>
    <xdr:cxnSp macro="">
      <xdr:nvCxnSpPr>
        <xdr:cNvPr id="61" name="直線コネクタ 60"/>
        <xdr:cNvCxnSpPr/>
      </xdr:nvCxnSpPr>
      <xdr:spPr>
        <a:xfrm flipV="1">
          <a:off x="3797300" y="577278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59055</xdr:rowOff>
    </xdr:from>
    <xdr:ext cx="469900" cy="259080"/>
    <xdr:sp macro="" textlink="">
      <xdr:nvSpPr>
        <xdr:cNvPr id="62" name="議会費平均値テキスト"/>
        <xdr:cNvSpPr txBox="1"/>
      </xdr:nvSpPr>
      <xdr:spPr>
        <a:xfrm>
          <a:off x="4686300" y="58883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80645</xdr:rowOff>
    </xdr:from>
    <xdr:to xmlns:xdr="http://schemas.openxmlformats.org/drawingml/2006/spreadsheetDrawing">
      <xdr:col>24</xdr:col>
      <xdr:colOff>114300</xdr:colOff>
      <xdr:row>35</xdr:row>
      <xdr:rowOff>10795</xdr:rowOff>
    </xdr:to>
    <xdr:sp macro="" textlink="">
      <xdr:nvSpPr>
        <xdr:cNvPr id="63" name="フローチャート: 判断 62"/>
        <xdr:cNvSpPr/>
      </xdr:nvSpPr>
      <xdr:spPr>
        <a:xfrm>
          <a:off x="4584700" y="590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158115</xdr:rowOff>
    </xdr:from>
    <xdr:to xmlns:xdr="http://schemas.openxmlformats.org/drawingml/2006/spreadsheetDrawing">
      <xdr:col>19</xdr:col>
      <xdr:colOff>177800</xdr:colOff>
      <xdr:row>34</xdr:row>
      <xdr:rowOff>5080</xdr:rowOff>
    </xdr:to>
    <xdr:cxnSp macro="">
      <xdr:nvCxnSpPr>
        <xdr:cNvPr id="64" name="直線コネクタ 63"/>
        <xdr:cNvCxnSpPr/>
      </xdr:nvCxnSpPr>
      <xdr:spPr>
        <a:xfrm>
          <a:off x="2908300" y="58159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127635</xdr:rowOff>
    </xdr:from>
    <xdr:to xmlns:xdr="http://schemas.openxmlformats.org/drawingml/2006/spreadsheetDrawing">
      <xdr:col>20</xdr:col>
      <xdr:colOff>38100</xdr:colOff>
      <xdr:row>35</xdr:row>
      <xdr:rowOff>57785</xdr:rowOff>
    </xdr:to>
    <xdr:sp macro="" textlink="">
      <xdr:nvSpPr>
        <xdr:cNvPr id="65" name="フローチャート: 判断 64"/>
        <xdr:cNvSpPr/>
      </xdr:nvSpPr>
      <xdr:spPr>
        <a:xfrm>
          <a:off x="3746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48895</xdr:rowOff>
    </xdr:from>
    <xdr:ext cx="462280" cy="259080"/>
    <xdr:sp macro="" textlink="">
      <xdr:nvSpPr>
        <xdr:cNvPr id="66" name="テキスト ボックス 65"/>
        <xdr:cNvSpPr txBox="1"/>
      </xdr:nvSpPr>
      <xdr:spPr>
        <a:xfrm>
          <a:off x="3562350" y="60496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66675</xdr:rowOff>
    </xdr:from>
    <xdr:to xmlns:xdr="http://schemas.openxmlformats.org/drawingml/2006/spreadsheetDrawing">
      <xdr:col>15</xdr:col>
      <xdr:colOff>50800</xdr:colOff>
      <xdr:row>33</xdr:row>
      <xdr:rowOff>158115</xdr:rowOff>
    </xdr:to>
    <xdr:cxnSp macro="">
      <xdr:nvCxnSpPr>
        <xdr:cNvPr id="67" name="直線コネクタ 66"/>
        <xdr:cNvCxnSpPr/>
      </xdr:nvCxnSpPr>
      <xdr:spPr>
        <a:xfrm>
          <a:off x="2019300" y="572452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140970</xdr:rowOff>
    </xdr:from>
    <xdr:to xmlns:xdr="http://schemas.openxmlformats.org/drawingml/2006/spreadsheetDrawing">
      <xdr:col>15</xdr:col>
      <xdr:colOff>101600</xdr:colOff>
      <xdr:row>35</xdr:row>
      <xdr:rowOff>71120</xdr:rowOff>
    </xdr:to>
    <xdr:sp macro="" textlink="">
      <xdr:nvSpPr>
        <xdr:cNvPr id="68" name="フローチャート: 判断 67"/>
        <xdr:cNvSpPr/>
      </xdr:nvSpPr>
      <xdr:spPr>
        <a:xfrm>
          <a:off x="2857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62230</xdr:rowOff>
    </xdr:from>
    <xdr:ext cx="462280" cy="259080"/>
    <xdr:sp macro="" textlink="">
      <xdr:nvSpPr>
        <xdr:cNvPr id="69" name="テキスト ボックス 68"/>
        <xdr:cNvSpPr txBox="1"/>
      </xdr:nvSpPr>
      <xdr:spPr>
        <a:xfrm>
          <a:off x="2673350" y="60629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66675</xdr:rowOff>
    </xdr:from>
    <xdr:to xmlns:xdr="http://schemas.openxmlformats.org/drawingml/2006/spreadsheetDrawing">
      <xdr:col>10</xdr:col>
      <xdr:colOff>114300</xdr:colOff>
      <xdr:row>33</xdr:row>
      <xdr:rowOff>132715</xdr:rowOff>
    </xdr:to>
    <xdr:cxnSp macro="">
      <xdr:nvCxnSpPr>
        <xdr:cNvPr id="70" name="直線コネクタ 69"/>
        <xdr:cNvCxnSpPr/>
      </xdr:nvCxnSpPr>
      <xdr:spPr>
        <a:xfrm flipV="1">
          <a:off x="1130300" y="572452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135890</xdr:rowOff>
    </xdr:from>
    <xdr:to xmlns:xdr="http://schemas.openxmlformats.org/drawingml/2006/spreadsheetDrawing">
      <xdr:col>10</xdr:col>
      <xdr:colOff>165100</xdr:colOff>
      <xdr:row>37</xdr:row>
      <xdr:rowOff>66040</xdr:rowOff>
    </xdr:to>
    <xdr:sp macro="" textlink="">
      <xdr:nvSpPr>
        <xdr:cNvPr id="71" name="フローチャート: 判断 70"/>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57150</xdr:rowOff>
    </xdr:from>
    <xdr:ext cx="462280" cy="259080"/>
    <xdr:sp macro="" textlink="">
      <xdr:nvSpPr>
        <xdr:cNvPr id="72" name="テキスト ボックス 71"/>
        <xdr:cNvSpPr txBox="1"/>
      </xdr:nvSpPr>
      <xdr:spPr>
        <a:xfrm>
          <a:off x="1784350" y="64008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129540</xdr:rowOff>
    </xdr:from>
    <xdr:to xmlns:xdr="http://schemas.openxmlformats.org/drawingml/2006/spreadsheetDrawing">
      <xdr:col>6</xdr:col>
      <xdr:colOff>38100</xdr:colOff>
      <xdr:row>37</xdr:row>
      <xdr:rowOff>59690</xdr:rowOff>
    </xdr:to>
    <xdr:sp macro="" textlink="">
      <xdr:nvSpPr>
        <xdr:cNvPr id="73" name="フローチャート: 判断 72"/>
        <xdr:cNvSpPr/>
      </xdr:nvSpPr>
      <xdr:spPr>
        <a:xfrm>
          <a:off x="1079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50800</xdr:rowOff>
    </xdr:from>
    <xdr:ext cx="462280" cy="259080"/>
    <xdr:sp macro="" textlink="">
      <xdr:nvSpPr>
        <xdr:cNvPr id="74" name="テキスト ボックス 73"/>
        <xdr:cNvSpPr txBox="1"/>
      </xdr:nvSpPr>
      <xdr:spPr>
        <a:xfrm>
          <a:off x="895350" y="63944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64135</xdr:rowOff>
    </xdr:from>
    <xdr:to xmlns:xdr="http://schemas.openxmlformats.org/drawingml/2006/spreadsheetDrawing">
      <xdr:col>24</xdr:col>
      <xdr:colOff>114300</xdr:colOff>
      <xdr:row>33</xdr:row>
      <xdr:rowOff>166370</xdr:rowOff>
    </xdr:to>
    <xdr:sp macro="" textlink="">
      <xdr:nvSpPr>
        <xdr:cNvPr id="80" name="楕円 79"/>
        <xdr:cNvSpPr/>
      </xdr:nvSpPr>
      <xdr:spPr>
        <a:xfrm>
          <a:off x="4584700" y="5721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86995</xdr:rowOff>
    </xdr:from>
    <xdr:ext cx="469900" cy="251460"/>
    <xdr:sp macro="" textlink="">
      <xdr:nvSpPr>
        <xdr:cNvPr id="81" name="議会費該当値テキスト"/>
        <xdr:cNvSpPr txBox="1"/>
      </xdr:nvSpPr>
      <xdr:spPr>
        <a:xfrm>
          <a:off x="4686300" y="55733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125730</xdr:rowOff>
    </xdr:from>
    <xdr:to xmlns:xdr="http://schemas.openxmlformats.org/drawingml/2006/spreadsheetDrawing">
      <xdr:col>20</xdr:col>
      <xdr:colOff>38100</xdr:colOff>
      <xdr:row>34</xdr:row>
      <xdr:rowOff>55880</xdr:rowOff>
    </xdr:to>
    <xdr:sp macro="" textlink="">
      <xdr:nvSpPr>
        <xdr:cNvPr id="82" name="楕円 81"/>
        <xdr:cNvSpPr/>
      </xdr:nvSpPr>
      <xdr:spPr>
        <a:xfrm>
          <a:off x="37465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72390</xdr:rowOff>
    </xdr:from>
    <xdr:ext cx="462280" cy="259080"/>
    <xdr:sp macro="" textlink="">
      <xdr:nvSpPr>
        <xdr:cNvPr id="83" name="テキスト ボックス 82"/>
        <xdr:cNvSpPr txBox="1"/>
      </xdr:nvSpPr>
      <xdr:spPr>
        <a:xfrm>
          <a:off x="3562350" y="55587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107315</xdr:rowOff>
    </xdr:from>
    <xdr:to xmlns:xdr="http://schemas.openxmlformats.org/drawingml/2006/spreadsheetDrawing">
      <xdr:col>15</xdr:col>
      <xdr:colOff>101600</xdr:colOff>
      <xdr:row>34</xdr:row>
      <xdr:rowOff>37465</xdr:rowOff>
    </xdr:to>
    <xdr:sp macro="" textlink="">
      <xdr:nvSpPr>
        <xdr:cNvPr id="84" name="楕円 83"/>
        <xdr:cNvSpPr/>
      </xdr:nvSpPr>
      <xdr:spPr>
        <a:xfrm>
          <a:off x="2857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53975</xdr:rowOff>
    </xdr:from>
    <xdr:ext cx="462280" cy="251460"/>
    <xdr:sp macro="" textlink="">
      <xdr:nvSpPr>
        <xdr:cNvPr id="85" name="テキスト ボックス 84"/>
        <xdr:cNvSpPr txBox="1"/>
      </xdr:nvSpPr>
      <xdr:spPr>
        <a:xfrm>
          <a:off x="2673350" y="55403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15875</xdr:rowOff>
    </xdr:from>
    <xdr:to xmlns:xdr="http://schemas.openxmlformats.org/drawingml/2006/spreadsheetDrawing">
      <xdr:col>10</xdr:col>
      <xdr:colOff>165100</xdr:colOff>
      <xdr:row>33</xdr:row>
      <xdr:rowOff>117475</xdr:rowOff>
    </xdr:to>
    <xdr:sp macro="" textlink="">
      <xdr:nvSpPr>
        <xdr:cNvPr id="86" name="楕円 85"/>
        <xdr:cNvSpPr/>
      </xdr:nvSpPr>
      <xdr:spPr>
        <a:xfrm>
          <a:off x="1968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133985</xdr:rowOff>
    </xdr:from>
    <xdr:ext cx="462280" cy="251460"/>
    <xdr:sp macro="" textlink="">
      <xdr:nvSpPr>
        <xdr:cNvPr id="87" name="テキスト ボックス 86"/>
        <xdr:cNvSpPr txBox="1"/>
      </xdr:nvSpPr>
      <xdr:spPr>
        <a:xfrm>
          <a:off x="1784350" y="544893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81915</xdr:rowOff>
    </xdr:from>
    <xdr:to xmlns:xdr="http://schemas.openxmlformats.org/drawingml/2006/spreadsheetDrawing">
      <xdr:col>6</xdr:col>
      <xdr:colOff>38100</xdr:colOff>
      <xdr:row>34</xdr:row>
      <xdr:rowOff>12065</xdr:rowOff>
    </xdr:to>
    <xdr:sp macro="" textlink="">
      <xdr:nvSpPr>
        <xdr:cNvPr id="88" name="楕円 87"/>
        <xdr:cNvSpPr/>
      </xdr:nvSpPr>
      <xdr:spPr>
        <a:xfrm>
          <a:off x="10795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29210</xdr:rowOff>
    </xdr:from>
    <xdr:ext cx="462280" cy="251460"/>
    <xdr:sp macro="" textlink="">
      <xdr:nvSpPr>
        <xdr:cNvPr id="89" name="テキスト ボックス 88"/>
        <xdr:cNvSpPr txBox="1"/>
      </xdr:nvSpPr>
      <xdr:spPr>
        <a:xfrm>
          <a:off x="895350" y="55156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8" name="テキスト ボックス 97"/>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1300" cy="259080"/>
    <xdr:sp macro="" textlink="">
      <xdr:nvSpPr>
        <xdr:cNvPr id="101" name="テキスト ボックス 100"/>
        <xdr:cNvSpPr txBox="1"/>
      </xdr:nvSpPr>
      <xdr:spPr>
        <a:xfrm>
          <a:off x="513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8010" cy="259080"/>
    <xdr:sp macro="" textlink="">
      <xdr:nvSpPr>
        <xdr:cNvPr id="103" name="テキスト ボックス 102"/>
        <xdr:cNvSpPr txBox="1"/>
      </xdr:nvSpPr>
      <xdr:spPr>
        <a:xfrm>
          <a:off x="166370" y="963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8010" cy="251460"/>
    <xdr:sp macro="" textlink="">
      <xdr:nvSpPr>
        <xdr:cNvPr id="105" name="テキスト ボックス 104"/>
        <xdr:cNvSpPr txBox="1"/>
      </xdr:nvSpPr>
      <xdr:spPr>
        <a:xfrm>
          <a:off x="166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8010" cy="259080"/>
    <xdr:sp macro="" textlink="">
      <xdr:nvSpPr>
        <xdr:cNvPr id="107" name="テキスト ボックス 106"/>
        <xdr:cNvSpPr txBox="1"/>
      </xdr:nvSpPr>
      <xdr:spPr>
        <a:xfrm>
          <a:off x="166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8010" cy="259080"/>
    <xdr:sp macro="" textlink="">
      <xdr:nvSpPr>
        <xdr:cNvPr id="109" name="テキスト ボックス 108"/>
        <xdr:cNvSpPr txBox="1"/>
      </xdr:nvSpPr>
      <xdr:spPr>
        <a:xfrm>
          <a:off x="166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8180" cy="251460"/>
    <xdr:sp macro="" textlink="">
      <xdr:nvSpPr>
        <xdr:cNvPr id="111" name="テキスト ボックス 110"/>
        <xdr:cNvSpPr txBox="1"/>
      </xdr:nvSpPr>
      <xdr:spPr>
        <a:xfrm>
          <a:off x="76200" y="8112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77470</xdr:rowOff>
    </xdr:from>
    <xdr:to xmlns:xdr="http://schemas.openxmlformats.org/drawingml/2006/spreadsheetDrawing">
      <xdr:col>24</xdr:col>
      <xdr:colOff>62865</xdr:colOff>
      <xdr:row>58</xdr:row>
      <xdr:rowOff>84455</xdr:rowOff>
    </xdr:to>
    <xdr:cxnSp macro="">
      <xdr:nvCxnSpPr>
        <xdr:cNvPr id="113" name="直線コネクタ 112"/>
        <xdr:cNvCxnSpPr/>
      </xdr:nvCxnSpPr>
      <xdr:spPr>
        <a:xfrm flipV="1">
          <a:off x="4633595" y="864997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88265</xdr:rowOff>
    </xdr:from>
    <xdr:ext cx="534670" cy="251460"/>
    <xdr:sp macro="" textlink="">
      <xdr:nvSpPr>
        <xdr:cNvPr id="114" name="総務費最小値テキスト"/>
        <xdr:cNvSpPr txBox="1"/>
      </xdr:nvSpPr>
      <xdr:spPr>
        <a:xfrm>
          <a:off x="4686300" y="100323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84455</xdr:rowOff>
    </xdr:from>
    <xdr:to xmlns:xdr="http://schemas.openxmlformats.org/drawingml/2006/spreadsheetDrawing">
      <xdr:col>24</xdr:col>
      <xdr:colOff>152400</xdr:colOff>
      <xdr:row>58</xdr:row>
      <xdr:rowOff>84455</xdr:rowOff>
    </xdr:to>
    <xdr:cxnSp macro="">
      <xdr:nvCxnSpPr>
        <xdr:cNvPr id="115" name="直線コネクタ 114"/>
        <xdr:cNvCxnSpPr/>
      </xdr:nvCxnSpPr>
      <xdr:spPr>
        <a:xfrm>
          <a:off x="4546600" y="1002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24130</xdr:rowOff>
    </xdr:from>
    <xdr:ext cx="598805" cy="259080"/>
    <xdr:sp macro="" textlink="">
      <xdr:nvSpPr>
        <xdr:cNvPr id="116" name="総務費最大値テキスト"/>
        <xdr:cNvSpPr txBox="1"/>
      </xdr:nvSpPr>
      <xdr:spPr>
        <a:xfrm>
          <a:off x="4686300" y="8425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792,509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77470</xdr:rowOff>
    </xdr:from>
    <xdr:to xmlns:xdr="http://schemas.openxmlformats.org/drawingml/2006/spreadsheetDrawing">
      <xdr:col>24</xdr:col>
      <xdr:colOff>152400</xdr:colOff>
      <xdr:row>50</xdr:row>
      <xdr:rowOff>77470</xdr:rowOff>
    </xdr:to>
    <xdr:cxnSp macro="">
      <xdr:nvCxnSpPr>
        <xdr:cNvPr id="117" name="直線コネクタ 116"/>
        <xdr:cNvCxnSpPr/>
      </xdr:nvCxnSpPr>
      <xdr:spPr>
        <a:xfrm>
          <a:off x="4546600" y="864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50</xdr:row>
      <xdr:rowOff>77470</xdr:rowOff>
    </xdr:from>
    <xdr:to xmlns:xdr="http://schemas.openxmlformats.org/drawingml/2006/spreadsheetDrawing">
      <xdr:col>24</xdr:col>
      <xdr:colOff>63500</xdr:colOff>
      <xdr:row>56</xdr:row>
      <xdr:rowOff>54610</xdr:rowOff>
    </xdr:to>
    <xdr:cxnSp macro="">
      <xdr:nvCxnSpPr>
        <xdr:cNvPr id="118" name="直線コネクタ 117"/>
        <xdr:cNvCxnSpPr/>
      </xdr:nvCxnSpPr>
      <xdr:spPr>
        <a:xfrm flipV="1">
          <a:off x="3797300" y="8649970"/>
          <a:ext cx="838200" cy="1005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137795</xdr:rowOff>
    </xdr:from>
    <xdr:ext cx="598805" cy="259080"/>
    <xdr:sp macro="" textlink="">
      <xdr:nvSpPr>
        <xdr:cNvPr id="119" name="総務費平均値テキスト"/>
        <xdr:cNvSpPr txBox="1"/>
      </xdr:nvSpPr>
      <xdr:spPr>
        <a:xfrm>
          <a:off x="4686300" y="97389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159385</xdr:rowOff>
    </xdr:from>
    <xdr:to xmlns:xdr="http://schemas.openxmlformats.org/drawingml/2006/spreadsheetDrawing">
      <xdr:col>24</xdr:col>
      <xdr:colOff>114300</xdr:colOff>
      <xdr:row>57</xdr:row>
      <xdr:rowOff>89535</xdr:rowOff>
    </xdr:to>
    <xdr:sp macro="" textlink="">
      <xdr:nvSpPr>
        <xdr:cNvPr id="120" name="フローチャート: 判断 119"/>
        <xdr:cNvSpPr/>
      </xdr:nvSpPr>
      <xdr:spPr>
        <a:xfrm>
          <a:off x="45847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54610</xdr:rowOff>
    </xdr:from>
    <xdr:to xmlns:xdr="http://schemas.openxmlformats.org/drawingml/2006/spreadsheetDrawing">
      <xdr:col>19</xdr:col>
      <xdr:colOff>177800</xdr:colOff>
      <xdr:row>56</xdr:row>
      <xdr:rowOff>90170</xdr:rowOff>
    </xdr:to>
    <xdr:cxnSp macro="">
      <xdr:nvCxnSpPr>
        <xdr:cNvPr id="121" name="直線コネクタ 120"/>
        <xdr:cNvCxnSpPr/>
      </xdr:nvCxnSpPr>
      <xdr:spPr>
        <a:xfrm flipV="1">
          <a:off x="2908300" y="96558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56515</xdr:rowOff>
    </xdr:from>
    <xdr:to xmlns:xdr="http://schemas.openxmlformats.org/drawingml/2006/spreadsheetDrawing">
      <xdr:col>20</xdr:col>
      <xdr:colOff>38100</xdr:colOff>
      <xdr:row>57</xdr:row>
      <xdr:rowOff>158115</xdr:rowOff>
    </xdr:to>
    <xdr:sp macro="" textlink="">
      <xdr:nvSpPr>
        <xdr:cNvPr id="122" name="フローチャート: 判断 121"/>
        <xdr:cNvSpPr/>
      </xdr:nvSpPr>
      <xdr:spPr>
        <a:xfrm>
          <a:off x="3746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149225</xdr:rowOff>
    </xdr:from>
    <xdr:ext cx="591185" cy="259080"/>
    <xdr:sp macro="" textlink="">
      <xdr:nvSpPr>
        <xdr:cNvPr id="123" name="テキスト ボックス 122"/>
        <xdr:cNvSpPr txBox="1"/>
      </xdr:nvSpPr>
      <xdr:spPr>
        <a:xfrm>
          <a:off x="3497580" y="99218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90170</xdr:rowOff>
    </xdr:from>
    <xdr:to xmlns:xdr="http://schemas.openxmlformats.org/drawingml/2006/spreadsheetDrawing">
      <xdr:col>15</xdr:col>
      <xdr:colOff>50800</xdr:colOff>
      <xdr:row>58</xdr:row>
      <xdr:rowOff>18415</xdr:rowOff>
    </xdr:to>
    <xdr:cxnSp macro="">
      <xdr:nvCxnSpPr>
        <xdr:cNvPr id="124" name="直線コネクタ 123"/>
        <xdr:cNvCxnSpPr/>
      </xdr:nvCxnSpPr>
      <xdr:spPr>
        <a:xfrm flipV="1">
          <a:off x="2019300" y="9691370"/>
          <a:ext cx="8890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81915</xdr:rowOff>
    </xdr:from>
    <xdr:to xmlns:xdr="http://schemas.openxmlformats.org/drawingml/2006/spreadsheetDrawing">
      <xdr:col>15</xdr:col>
      <xdr:colOff>101600</xdr:colOff>
      <xdr:row>57</xdr:row>
      <xdr:rowOff>12065</xdr:rowOff>
    </xdr:to>
    <xdr:sp macro="" textlink="">
      <xdr:nvSpPr>
        <xdr:cNvPr id="125" name="フローチャート: 判断 124"/>
        <xdr:cNvSpPr/>
      </xdr:nvSpPr>
      <xdr:spPr>
        <a:xfrm>
          <a:off x="28575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3175</xdr:rowOff>
    </xdr:from>
    <xdr:ext cx="591185" cy="259080"/>
    <xdr:sp macro="" textlink="">
      <xdr:nvSpPr>
        <xdr:cNvPr id="126" name="テキスト ボックス 125"/>
        <xdr:cNvSpPr txBox="1"/>
      </xdr:nvSpPr>
      <xdr:spPr>
        <a:xfrm>
          <a:off x="2608580" y="97758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18415</xdr:rowOff>
    </xdr:from>
    <xdr:to xmlns:xdr="http://schemas.openxmlformats.org/drawingml/2006/spreadsheetDrawing">
      <xdr:col>10</xdr:col>
      <xdr:colOff>114300</xdr:colOff>
      <xdr:row>58</xdr:row>
      <xdr:rowOff>31115</xdr:rowOff>
    </xdr:to>
    <xdr:cxnSp macro="">
      <xdr:nvCxnSpPr>
        <xdr:cNvPr id="127" name="直線コネクタ 126"/>
        <xdr:cNvCxnSpPr/>
      </xdr:nvCxnSpPr>
      <xdr:spPr>
        <a:xfrm flipV="1">
          <a:off x="1130300" y="99625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125730</xdr:rowOff>
    </xdr:from>
    <xdr:to xmlns:xdr="http://schemas.openxmlformats.org/drawingml/2006/spreadsheetDrawing">
      <xdr:col>10</xdr:col>
      <xdr:colOff>165100</xdr:colOff>
      <xdr:row>58</xdr:row>
      <xdr:rowOff>55880</xdr:rowOff>
    </xdr:to>
    <xdr:sp macro="" textlink="">
      <xdr:nvSpPr>
        <xdr:cNvPr id="128" name="フローチャート: 判断 127"/>
        <xdr:cNvSpPr/>
      </xdr:nvSpPr>
      <xdr:spPr>
        <a:xfrm>
          <a:off x="1968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72390</xdr:rowOff>
    </xdr:from>
    <xdr:ext cx="591185" cy="259080"/>
    <xdr:sp macro="" textlink="">
      <xdr:nvSpPr>
        <xdr:cNvPr id="129" name="テキスト ボックス 128"/>
        <xdr:cNvSpPr txBox="1"/>
      </xdr:nvSpPr>
      <xdr:spPr>
        <a:xfrm>
          <a:off x="1719580" y="96735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143510</xdr:rowOff>
    </xdr:from>
    <xdr:to xmlns:xdr="http://schemas.openxmlformats.org/drawingml/2006/spreadsheetDrawing">
      <xdr:col>6</xdr:col>
      <xdr:colOff>38100</xdr:colOff>
      <xdr:row>58</xdr:row>
      <xdr:rowOff>73025</xdr:rowOff>
    </xdr:to>
    <xdr:sp macro="" textlink="">
      <xdr:nvSpPr>
        <xdr:cNvPr id="130" name="フローチャート: 判断 129"/>
        <xdr:cNvSpPr/>
      </xdr:nvSpPr>
      <xdr:spPr>
        <a:xfrm>
          <a:off x="1079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89535</xdr:rowOff>
    </xdr:from>
    <xdr:ext cx="591185" cy="251460"/>
    <xdr:sp macro="" textlink="">
      <xdr:nvSpPr>
        <xdr:cNvPr id="131" name="テキスト ボックス 130"/>
        <xdr:cNvSpPr txBox="1"/>
      </xdr:nvSpPr>
      <xdr:spPr>
        <a:xfrm>
          <a:off x="830580" y="969073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50</xdr:row>
      <xdr:rowOff>26670</xdr:rowOff>
    </xdr:from>
    <xdr:to xmlns:xdr="http://schemas.openxmlformats.org/drawingml/2006/spreadsheetDrawing">
      <xdr:col>24</xdr:col>
      <xdr:colOff>114300</xdr:colOff>
      <xdr:row>50</xdr:row>
      <xdr:rowOff>128270</xdr:rowOff>
    </xdr:to>
    <xdr:sp macro="" textlink="">
      <xdr:nvSpPr>
        <xdr:cNvPr id="137" name="楕円 136"/>
        <xdr:cNvSpPr/>
      </xdr:nvSpPr>
      <xdr:spPr>
        <a:xfrm>
          <a:off x="4584700" y="859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49</xdr:row>
      <xdr:rowOff>151130</xdr:rowOff>
    </xdr:from>
    <xdr:ext cx="598805" cy="259080"/>
    <xdr:sp macro="" textlink="">
      <xdr:nvSpPr>
        <xdr:cNvPr id="138" name="総務費該当値テキスト"/>
        <xdr:cNvSpPr txBox="1"/>
      </xdr:nvSpPr>
      <xdr:spPr>
        <a:xfrm>
          <a:off x="4686300" y="8552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3810</xdr:rowOff>
    </xdr:from>
    <xdr:to xmlns:xdr="http://schemas.openxmlformats.org/drawingml/2006/spreadsheetDrawing">
      <xdr:col>20</xdr:col>
      <xdr:colOff>38100</xdr:colOff>
      <xdr:row>56</xdr:row>
      <xdr:rowOff>105410</xdr:rowOff>
    </xdr:to>
    <xdr:sp macro="" textlink="">
      <xdr:nvSpPr>
        <xdr:cNvPr id="139" name="楕円 138"/>
        <xdr:cNvSpPr/>
      </xdr:nvSpPr>
      <xdr:spPr>
        <a:xfrm>
          <a:off x="37465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121920</xdr:rowOff>
    </xdr:from>
    <xdr:ext cx="591185" cy="251460"/>
    <xdr:sp macro="" textlink="">
      <xdr:nvSpPr>
        <xdr:cNvPr id="140" name="テキスト ボックス 139"/>
        <xdr:cNvSpPr txBox="1"/>
      </xdr:nvSpPr>
      <xdr:spPr>
        <a:xfrm>
          <a:off x="3497580" y="93802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39370</xdr:rowOff>
    </xdr:from>
    <xdr:to xmlns:xdr="http://schemas.openxmlformats.org/drawingml/2006/spreadsheetDrawing">
      <xdr:col>15</xdr:col>
      <xdr:colOff>101600</xdr:colOff>
      <xdr:row>56</xdr:row>
      <xdr:rowOff>140970</xdr:rowOff>
    </xdr:to>
    <xdr:sp macro="" textlink="">
      <xdr:nvSpPr>
        <xdr:cNvPr id="141" name="楕円 140"/>
        <xdr:cNvSpPr/>
      </xdr:nvSpPr>
      <xdr:spPr>
        <a:xfrm>
          <a:off x="28575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157480</xdr:rowOff>
    </xdr:from>
    <xdr:ext cx="591185" cy="251460"/>
    <xdr:sp macro="" textlink="">
      <xdr:nvSpPr>
        <xdr:cNvPr id="142" name="テキスト ボックス 141"/>
        <xdr:cNvSpPr txBox="1"/>
      </xdr:nvSpPr>
      <xdr:spPr>
        <a:xfrm>
          <a:off x="2608580" y="94157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139065</xdr:rowOff>
    </xdr:from>
    <xdr:to xmlns:xdr="http://schemas.openxmlformats.org/drawingml/2006/spreadsheetDrawing">
      <xdr:col>10</xdr:col>
      <xdr:colOff>165100</xdr:colOff>
      <xdr:row>58</xdr:row>
      <xdr:rowOff>69215</xdr:rowOff>
    </xdr:to>
    <xdr:sp macro="" textlink="">
      <xdr:nvSpPr>
        <xdr:cNvPr id="143" name="楕円 142"/>
        <xdr:cNvSpPr/>
      </xdr:nvSpPr>
      <xdr:spPr>
        <a:xfrm>
          <a:off x="1968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60325</xdr:rowOff>
    </xdr:from>
    <xdr:ext cx="591185" cy="259080"/>
    <xdr:sp macro="" textlink="">
      <xdr:nvSpPr>
        <xdr:cNvPr id="144" name="テキスト ボックス 143"/>
        <xdr:cNvSpPr txBox="1"/>
      </xdr:nvSpPr>
      <xdr:spPr>
        <a:xfrm>
          <a:off x="1719580" y="100044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151765</xdr:rowOff>
    </xdr:from>
    <xdr:to xmlns:xdr="http://schemas.openxmlformats.org/drawingml/2006/spreadsheetDrawing">
      <xdr:col>6</xdr:col>
      <xdr:colOff>38100</xdr:colOff>
      <xdr:row>58</xdr:row>
      <xdr:rowOff>81915</xdr:rowOff>
    </xdr:to>
    <xdr:sp macro="" textlink="">
      <xdr:nvSpPr>
        <xdr:cNvPr id="145" name="楕円 144"/>
        <xdr:cNvSpPr/>
      </xdr:nvSpPr>
      <xdr:spPr>
        <a:xfrm>
          <a:off x="1079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73025</xdr:rowOff>
    </xdr:from>
    <xdr:ext cx="527050" cy="259080"/>
    <xdr:sp macro="" textlink="">
      <xdr:nvSpPr>
        <xdr:cNvPr id="146" name="テキスト ボックス 145"/>
        <xdr:cNvSpPr txBox="1"/>
      </xdr:nvSpPr>
      <xdr:spPr>
        <a:xfrm>
          <a:off x="862965" y="100171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5" name="テキスト ボックス 154"/>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1460"/>
    <xdr:sp macro="" textlink="">
      <xdr:nvSpPr>
        <xdr:cNvPr id="157" name="テキスト ボックス 156"/>
        <xdr:cNvSpPr txBox="1"/>
      </xdr:nvSpPr>
      <xdr:spPr>
        <a:xfrm>
          <a:off x="230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8010" cy="259080"/>
    <xdr:sp macro="" textlink="">
      <xdr:nvSpPr>
        <xdr:cNvPr id="159" name="テキスト ボックス 158"/>
        <xdr:cNvSpPr txBox="1"/>
      </xdr:nvSpPr>
      <xdr:spPr>
        <a:xfrm>
          <a:off x="166370" y="1350137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8010" cy="251460"/>
    <xdr:sp macro="" textlink="">
      <xdr:nvSpPr>
        <xdr:cNvPr id="161" name="テキスト ボックス 160"/>
        <xdr:cNvSpPr txBox="1"/>
      </xdr:nvSpPr>
      <xdr:spPr>
        <a:xfrm>
          <a:off x="166370" y="13174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8010" cy="259080"/>
    <xdr:sp macro="" textlink="">
      <xdr:nvSpPr>
        <xdr:cNvPr id="163" name="テキスト ボックス 162"/>
        <xdr:cNvSpPr txBox="1"/>
      </xdr:nvSpPr>
      <xdr:spPr>
        <a:xfrm>
          <a:off x="166370" y="12847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8010" cy="251460"/>
    <xdr:sp macro="" textlink="">
      <xdr:nvSpPr>
        <xdr:cNvPr id="165" name="テキスト ボックス 164"/>
        <xdr:cNvSpPr txBox="1"/>
      </xdr:nvSpPr>
      <xdr:spPr>
        <a:xfrm>
          <a:off x="166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8010" cy="258445"/>
    <xdr:sp macro="" textlink="">
      <xdr:nvSpPr>
        <xdr:cNvPr id="167" name="テキスト ボックス 166"/>
        <xdr:cNvSpPr txBox="1"/>
      </xdr:nvSpPr>
      <xdr:spPr>
        <a:xfrm>
          <a:off x="166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8010" cy="259080"/>
    <xdr:sp macro="" textlink="">
      <xdr:nvSpPr>
        <xdr:cNvPr id="169" name="テキスト ボックス 168"/>
        <xdr:cNvSpPr txBox="1"/>
      </xdr:nvSpPr>
      <xdr:spPr>
        <a:xfrm>
          <a:off x="166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010" cy="251460"/>
    <xdr:sp macro="" textlink="">
      <xdr:nvSpPr>
        <xdr:cNvPr id="171" name="テキスト ボックス 170"/>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139065</xdr:rowOff>
    </xdr:from>
    <xdr:to xmlns:xdr="http://schemas.openxmlformats.org/drawingml/2006/spreadsheetDrawing">
      <xdr:col>24</xdr:col>
      <xdr:colOff>62865</xdr:colOff>
      <xdr:row>78</xdr:row>
      <xdr:rowOff>97790</xdr:rowOff>
    </xdr:to>
    <xdr:cxnSp macro="">
      <xdr:nvCxnSpPr>
        <xdr:cNvPr id="173" name="直線コネクタ 172"/>
        <xdr:cNvCxnSpPr/>
      </xdr:nvCxnSpPr>
      <xdr:spPr>
        <a:xfrm flipV="1">
          <a:off x="4633595" y="1196911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101600</xdr:rowOff>
    </xdr:from>
    <xdr:ext cx="598805" cy="259080"/>
    <xdr:sp macro="" textlink="">
      <xdr:nvSpPr>
        <xdr:cNvPr id="174" name="民生費最小値テキスト"/>
        <xdr:cNvSpPr txBox="1"/>
      </xdr:nvSpPr>
      <xdr:spPr>
        <a:xfrm>
          <a:off x="4686300" y="13474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97790</xdr:rowOff>
    </xdr:from>
    <xdr:to xmlns:xdr="http://schemas.openxmlformats.org/drawingml/2006/spreadsheetDrawing">
      <xdr:col>24</xdr:col>
      <xdr:colOff>152400</xdr:colOff>
      <xdr:row>78</xdr:row>
      <xdr:rowOff>97790</xdr:rowOff>
    </xdr:to>
    <xdr:cxnSp macro="">
      <xdr:nvCxnSpPr>
        <xdr:cNvPr id="175" name="直線コネクタ 174"/>
        <xdr:cNvCxnSpPr/>
      </xdr:nvCxnSpPr>
      <xdr:spPr>
        <a:xfrm>
          <a:off x="4546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86360</xdr:rowOff>
    </xdr:from>
    <xdr:ext cx="598805" cy="251460"/>
    <xdr:sp macro="" textlink="">
      <xdr:nvSpPr>
        <xdr:cNvPr id="176" name="民生費最大値テキスト"/>
        <xdr:cNvSpPr txBox="1"/>
      </xdr:nvSpPr>
      <xdr:spPr>
        <a:xfrm>
          <a:off x="4686300" y="117449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273,789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139065</xdr:rowOff>
    </xdr:from>
    <xdr:to xmlns:xdr="http://schemas.openxmlformats.org/drawingml/2006/spreadsheetDrawing">
      <xdr:col>24</xdr:col>
      <xdr:colOff>152400</xdr:colOff>
      <xdr:row>69</xdr:row>
      <xdr:rowOff>139065</xdr:rowOff>
    </xdr:to>
    <xdr:cxnSp macro="">
      <xdr:nvCxnSpPr>
        <xdr:cNvPr id="177" name="直線コネクタ 176"/>
        <xdr:cNvCxnSpPr/>
      </xdr:nvCxnSpPr>
      <xdr:spPr>
        <a:xfrm>
          <a:off x="4546600" y="1196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72</xdr:row>
      <xdr:rowOff>88265</xdr:rowOff>
    </xdr:from>
    <xdr:to xmlns:xdr="http://schemas.openxmlformats.org/drawingml/2006/spreadsheetDrawing">
      <xdr:col>24</xdr:col>
      <xdr:colOff>63500</xdr:colOff>
      <xdr:row>73</xdr:row>
      <xdr:rowOff>40640</xdr:rowOff>
    </xdr:to>
    <xdr:cxnSp macro="">
      <xdr:nvCxnSpPr>
        <xdr:cNvPr id="178" name="直線コネクタ 177"/>
        <xdr:cNvCxnSpPr/>
      </xdr:nvCxnSpPr>
      <xdr:spPr>
        <a:xfrm flipV="1">
          <a:off x="3797300" y="1243266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154940</xdr:rowOff>
    </xdr:from>
    <xdr:ext cx="598805" cy="251460"/>
    <xdr:sp macro="" textlink="">
      <xdr:nvSpPr>
        <xdr:cNvPr id="179" name="民生費平均値テキスト"/>
        <xdr:cNvSpPr txBox="1"/>
      </xdr:nvSpPr>
      <xdr:spPr>
        <a:xfrm>
          <a:off x="4686300" y="1267079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5080</xdr:rowOff>
    </xdr:from>
    <xdr:to xmlns:xdr="http://schemas.openxmlformats.org/drawingml/2006/spreadsheetDrawing">
      <xdr:col>24</xdr:col>
      <xdr:colOff>114300</xdr:colOff>
      <xdr:row>74</xdr:row>
      <xdr:rowOff>106680</xdr:rowOff>
    </xdr:to>
    <xdr:sp macro="" textlink="">
      <xdr:nvSpPr>
        <xdr:cNvPr id="180" name="フローチャート: 判断 179"/>
        <xdr:cNvSpPr/>
      </xdr:nvSpPr>
      <xdr:spPr>
        <a:xfrm>
          <a:off x="4584700" y="126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40640</xdr:rowOff>
    </xdr:from>
    <xdr:to xmlns:xdr="http://schemas.openxmlformats.org/drawingml/2006/spreadsheetDrawing">
      <xdr:col>19</xdr:col>
      <xdr:colOff>177800</xdr:colOff>
      <xdr:row>74</xdr:row>
      <xdr:rowOff>104140</xdr:rowOff>
    </xdr:to>
    <xdr:cxnSp macro="">
      <xdr:nvCxnSpPr>
        <xdr:cNvPr id="181" name="直線コネクタ 180"/>
        <xdr:cNvCxnSpPr/>
      </xdr:nvCxnSpPr>
      <xdr:spPr>
        <a:xfrm flipV="1">
          <a:off x="2908300" y="1255649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73</xdr:row>
      <xdr:rowOff>113030</xdr:rowOff>
    </xdr:from>
    <xdr:to xmlns:xdr="http://schemas.openxmlformats.org/drawingml/2006/spreadsheetDrawing">
      <xdr:col>20</xdr:col>
      <xdr:colOff>38100</xdr:colOff>
      <xdr:row>74</xdr:row>
      <xdr:rowOff>43180</xdr:rowOff>
    </xdr:to>
    <xdr:sp macro="" textlink="">
      <xdr:nvSpPr>
        <xdr:cNvPr id="182" name="フローチャート: 判断 181"/>
        <xdr:cNvSpPr/>
      </xdr:nvSpPr>
      <xdr:spPr>
        <a:xfrm>
          <a:off x="3746500" y="1262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34290</xdr:rowOff>
    </xdr:from>
    <xdr:ext cx="591185" cy="259080"/>
    <xdr:sp macro="" textlink="">
      <xdr:nvSpPr>
        <xdr:cNvPr id="183" name="テキスト ボックス 182"/>
        <xdr:cNvSpPr txBox="1"/>
      </xdr:nvSpPr>
      <xdr:spPr>
        <a:xfrm>
          <a:off x="3497580" y="127215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104140</xdr:rowOff>
    </xdr:from>
    <xdr:to xmlns:xdr="http://schemas.openxmlformats.org/drawingml/2006/spreadsheetDrawing">
      <xdr:col>15</xdr:col>
      <xdr:colOff>50800</xdr:colOff>
      <xdr:row>74</xdr:row>
      <xdr:rowOff>130810</xdr:rowOff>
    </xdr:to>
    <xdr:cxnSp macro="">
      <xdr:nvCxnSpPr>
        <xdr:cNvPr id="184" name="直線コネクタ 183"/>
        <xdr:cNvCxnSpPr/>
      </xdr:nvCxnSpPr>
      <xdr:spPr>
        <a:xfrm flipV="1">
          <a:off x="2019300" y="127914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68580</xdr:rowOff>
    </xdr:from>
    <xdr:to xmlns:xdr="http://schemas.openxmlformats.org/drawingml/2006/spreadsheetDrawing">
      <xdr:col>15</xdr:col>
      <xdr:colOff>101600</xdr:colOff>
      <xdr:row>75</xdr:row>
      <xdr:rowOff>170180</xdr:rowOff>
    </xdr:to>
    <xdr:sp macro="" textlink="">
      <xdr:nvSpPr>
        <xdr:cNvPr id="185" name="フローチャート: 判断 184"/>
        <xdr:cNvSpPr/>
      </xdr:nvSpPr>
      <xdr:spPr>
        <a:xfrm>
          <a:off x="28575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161290</xdr:rowOff>
    </xdr:from>
    <xdr:ext cx="591185" cy="259080"/>
    <xdr:sp macro="" textlink="">
      <xdr:nvSpPr>
        <xdr:cNvPr id="186" name="テキスト ボックス 185"/>
        <xdr:cNvSpPr txBox="1"/>
      </xdr:nvSpPr>
      <xdr:spPr>
        <a:xfrm>
          <a:off x="2608580" y="130200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127000</xdr:rowOff>
    </xdr:from>
    <xdr:to xmlns:xdr="http://schemas.openxmlformats.org/drawingml/2006/spreadsheetDrawing">
      <xdr:col>10</xdr:col>
      <xdr:colOff>114300</xdr:colOff>
      <xdr:row>74</xdr:row>
      <xdr:rowOff>130810</xdr:rowOff>
    </xdr:to>
    <xdr:cxnSp macro="">
      <xdr:nvCxnSpPr>
        <xdr:cNvPr id="187" name="直線コネクタ 186"/>
        <xdr:cNvCxnSpPr/>
      </xdr:nvCxnSpPr>
      <xdr:spPr>
        <a:xfrm>
          <a:off x="1130300" y="128143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8255</xdr:rowOff>
    </xdr:from>
    <xdr:to xmlns:xdr="http://schemas.openxmlformats.org/drawingml/2006/spreadsheetDrawing">
      <xdr:col>10</xdr:col>
      <xdr:colOff>165100</xdr:colOff>
      <xdr:row>76</xdr:row>
      <xdr:rowOff>109855</xdr:rowOff>
    </xdr:to>
    <xdr:sp macro="" textlink="">
      <xdr:nvSpPr>
        <xdr:cNvPr id="188" name="フローチャート: 判断 187"/>
        <xdr:cNvSpPr/>
      </xdr:nvSpPr>
      <xdr:spPr>
        <a:xfrm>
          <a:off x="1968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100965</xdr:rowOff>
    </xdr:from>
    <xdr:ext cx="591185" cy="251460"/>
    <xdr:sp macro="" textlink="">
      <xdr:nvSpPr>
        <xdr:cNvPr id="189" name="テキスト ボックス 188"/>
        <xdr:cNvSpPr txBox="1"/>
      </xdr:nvSpPr>
      <xdr:spPr>
        <a:xfrm>
          <a:off x="1719580" y="1313116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66675</xdr:rowOff>
    </xdr:from>
    <xdr:to xmlns:xdr="http://schemas.openxmlformats.org/drawingml/2006/spreadsheetDrawing">
      <xdr:col>6</xdr:col>
      <xdr:colOff>38100</xdr:colOff>
      <xdr:row>76</xdr:row>
      <xdr:rowOff>168275</xdr:rowOff>
    </xdr:to>
    <xdr:sp macro="" textlink="">
      <xdr:nvSpPr>
        <xdr:cNvPr id="190" name="フローチャート: 判断 189"/>
        <xdr:cNvSpPr/>
      </xdr:nvSpPr>
      <xdr:spPr>
        <a:xfrm>
          <a:off x="1079500" y="130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159385</xdr:rowOff>
    </xdr:from>
    <xdr:ext cx="591185" cy="258445"/>
    <xdr:sp macro="" textlink="">
      <xdr:nvSpPr>
        <xdr:cNvPr id="191" name="テキスト ボックス 190"/>
        <xdr:cNvSpPr txBox="1"/>
      </xdr:nvSpPr>
      <xdr:spPr>
        <a:xfrm>
          <a:off x="830580" y="1318958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37465</xdr:rowOff>
    </xdr:from>
    <xdr:to xmlns:xdr="http://schemas.openxmlformats.org/drawingml/2006/spreadsheetDrawing">
      <xdr:col>24</xdr:col>
      <xdr:colOff>114300</xdr:colOff>
      <xdr:row>72</xdr:row>
      <xdr:rowOff>139065</xdr:rowOff>
    </xdr:to>
    <xdr:sp macro="" textlink="">
      <xdr:nvSpPr>
        <xdr:cNvPr id="197" name="楕円 196"/>
        <xdr:cNvSpPr/>
      </xdr:nvSpPr>
      <xdr:spPr>
        <a:xfrm>
          <a:off x="4584700" y="1238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60325</xdr:rowOff>
    </xdr:from>
    <xdr:ext cx="598805" cy="259080"/>
    <xdr:sp macro="" textlink="">
      <xdr:nvSpPr>
        <xdr:cNvPr id="198" name="民生費該当値テキスト"/>
        <xdr:cNvSpPr txBox="1"/>
      </xdr:nvSpPr>
      <xdr:spPr>
        <a:xfrm>
          <a:off x="4686300" y="12233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160655</xdr:rowOff>
    </xdr:from>
    <xdr:to xmlns:xdr="http://schemas.openxmlformats.org/drawingml/2006/spreadsheetDrawing">
      <xdr:col>20</xdr:col>
      <xdr:colOff>38100</xdr:colOff>
      <xdr:row>73</xdr:row>
      <xdr:rowOff>90805</xdr:rowOff>
    </xdr:to>
    <xdr:sp macro="" textlink="">
      <xdr:nvSpPr>
        <xdr:cNvPr id="199" name="楕円 198"/>
        <xdr:cNvSpPr/>
      </xdr:nvSpPr>
      <xdr:spPr>
        <a:xfrm>
          <a:off x="3746500" y="125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71</xdr:row>
      <xdr:rowOff>107315</xdr:rowOff>
    </xdr:from>
    <xdr:ext cx="591185" cy="259080"/>
    <xdr:sp macro="" textlink="">
      <xdr:nvSpPr>
        <xdr:cNvPr id="200" name="テキスト ボックス 199"/>
        <xdr:cNvSpPr txBox="1"/>
      </xdr:nvSpPr>
      <xdr:spPr>
        <a:xfrm>
          <a:off x="3497580" y="122802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53340</xdr:rowOff>
    </xdr:from>
    <xdr:to xmlns:xdr="http://schemas.openxmlformats.org/drawingml/2006/spreadsheetDrawing">
      <xdr:col>15</xdr:col>
      <xdr:colOff>101600</xdr:colOff>
      <xdr:row>74</xdr:row>
      <xdr:rowOff>154940</xdr:rowOff>
    </xdr:to>
    <xdr:sp macro="" textlink="">
      <xdr:nvSpPr>
        <xdr:cNvPr id="201" name="楕円 200"/>
        <xdr:cNvSpPr/>
      </xdr:nvSpPr>
      <xdr:spPr>
        <a:xfrm>
          <a:off x="28575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171450</xdr:rowOff>
    </xdr:from>
    <xdr:ext cx="591185" cy="259080"/>
    <xdr:sp macro="" textlink="">
      <xdr:nvSpPr>
        <xdr:cNvPr id="202" name="テキスト ボックス 201"/>
        <xdr:cNvSpPr txBox="1"/>
      </xdr:nvSpPr>
      <xdr:spPr>
        <a:xfrm>
          <a:off x="2608580" y="125158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80010</xdr:rowOff>
    </xdr:from>
    <xdr:to xmlns:xdr="http://schemas.openxmlformats.org/drawingml/2006/spreadsheetDrawing">
      <xdr:col>10</xdr:col>
      <xdr:colOff>165100</xdr:colOff>
      <xdr:row>75</xdr:row>
      <xdr:rowOff>10160</xdr:rowOff>
    </xdr:to>
    <xdr:sp macro="" textlink="">
      <xdr:nvSpPr>
        <xdr:cNvPr id="203" name="楕円 202"/>
        <xdr:cNvSpPr/>
      </xdr:nvSpPr>
      <xdr:spPr>
        <a:xfrm>
          <a:off x="19685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26670</xdr:rowOff>
    </xdr:from>
    <xdr:ext cx="591185" cy="259080"/>
    <xdr:sp macro="" textlink="">
      <xdr:nvSpPr>
        <xdr:cNvPr id="204" name="テキスト ボックス 203"/>
        <xdr:cNvSpPr txBox="1"/>
      </xdr:nvSpPr>
      <xdr:spPr>
        <a:xfrm>
          <a:off x="1719580" y="1254252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76200</xdr:rowOff>
    </xdr:from>
    <xdr:to xmlns:xdr="http://schemas.openxmlformats.org/drawingml/2006/spreadsheetDrawing">
      <xdr:col>6</xdr:col>
      <xdr:colOff>38100</xdr:colOff>
      <xdr:row>75</xdr:row>
      <xdr:rowOff>6350</xdr:rowOff>
    </xdr:to>
    <xdr:sp macro="" textlink="">
      <xdr:nvSpPr>
        <xdr:cNvPr id="205" name="楕円 204"/>
        <xdr:cNvSpPr/>
      </xdr:nvSpPr>
      <xdr:spPr>
        <a:xfrm>
          <a:off x="10795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23495</xdr:rowOff>
    </xdr:from>
    <xdr:ext cx="591185" cy="259080"/>
    <xdr:sp macro="" textlink="">
      <xdr:nvSpPr>
        <xdr:cNvPr id="206" name="テキスト ボックス 205"/>
        <xdr:cNvSpPr txBox="1"/>
      </xdr:nvSpPr>
      <xdr:spPr>
        <a:xfrm>
          <a:off x="830580" y="125393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5" name="テキスト ボックス 214"/>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1300" cy="259080"/>
    <xdr:sp macro="" textlink="">
      <xdr:nvSpPr>
        <xdr:cNvPr id="218" name="テキスト ボックス 217"/>
        <xdr:cNvSpPr txBox="1"/>
      </xdr:nvSpPr>
      <xdr:spPr>
        <a:xfrm>
          <a:off x="513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8010" cy="251460"/>
    <xdr:sp macro="" textlink="">
      <xdr:nvSpPr>
        <xdr:cNvPr id="222" name="テキスト ボックス 221"/>
        <xdr:cNvSpPr txBox="1"/>
      </xdr:nvSpPr>
      <xdr:spPr>
        <a:xfrm>
          <a:off x="166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8010" cy="259080"/>
    <xdr:sp macro="" textlink="">
      <xdr:nvSpPr>
        <xdr:cNvPr id="224" name="テキスト ボックス 223"/>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010" cy="259080"/>
    <xdr:sp macro="" textlink="">
      <xdr:nvSpPr>
        <xdr:cNvPr id="226" name="テキスト ボックス 225"/>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28" name="テキスト ボックス 227"/>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126365</xdr:rowOff>
    </xdr:from>
    <xdr:to xmlns:xdr="http://schemas.openxmlformats.org/drawingml/2006/spreadsheetDrawing">
      <xdr:col>24</xdr:col>
      <xdr:colOff>62865</xdr:colOff>
      <xdr:row>98</xdr:row>
      <xdr:rowOff>1905</xdr:rowOff>
    </xdr:to>
    <xdr:cxnSp macro="">
      <xdr:nvCxnSpPr>
        <xdr:cNvPr id="230" name="直線コネクタ 229"/>
        <xdr:cNvCxnSpPr/>
      </xdr:nvCxnSpPr>
      <xdr:spPr>
        <a:xfrm flipV="1">
          <a:off x="4633595" y="1555686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6350</xdr:rowOff>
    </xdr:from>
    <xdr:ext cx="534670" cy="251460"/>
    <xdr:sp macro="" textlink="">
      <xdr:nvSpPr>
        <xdr:cNvPr id="231" name="衛生費最小値テキスト"/>
        <xdr:cNvSpPr txBox="1"/>
      </xdr:nvSpPr>
      <xdr:spPr>
        <a:xfrm>
          <a:off x="4686300" y="168084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1905</xdr:rowOff>
    </xdr:from>
    <xdr:to xmlns:xdr="http://schemas.openxmlformats.org/drawingml/2006/spreadsheetDrawing">
      <xdr:col>24</xdr:col>
      <xdr:colOff>152400</xdr:colOff>
      <xdr:row>98</xdr:row>
      <xdr:rowOff>1905</xdr:rowOff>
    </xdr:to>
    <xdr:cxnSp macro="">
      <xdr:nvCxnSpPr>
        <xdr:cNvPr id="232" name="直線コネクタ 231"/>
        <xdr:cNvCxnSpPr/>
      </xdr:nvCxnSpPr>
      <xdr:spPr>
        <a:xfrm>
          <a:off x="4546600" y="1680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73025</xdr:rowOff>
    </xdr:from>
    <xdr:ext cx="598805" cy="259080"/>
    <xdr:sp macro="" textlink="">
      <xdr:nvSpPr>
        <xdr:cNvPr id="233" name="衛生費最大値テキスト"/>
        <xdr:cNvSpPr txBox="1"/>
      </xdr:nvSpPr>
      <xdr:spPr>
        <a:xfrm>
          <a:off x="4686300" y="15332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191,782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126365</xdr:rowOff>
    </xdr:from>
    <xdr:to xmlns:xdr="http://schemas.openxmlformats.org/drawingml/2006/spreadsheetDrawing">
      <xdr:col>24</xdr:col>
      <xdr:colOff>152400</xdr:colOff>
      <xdr:row>90</xdr:row>
      <xdr:rowOff>126365</xdr:rowOff>
    </xdr:to>
    <xdr:cxnSp macro="">
      <xdr:nvCxnSpPr>
        <xdr:cNvPr id="234" name="直線コネクタ 233"/>
        <xdr:cNvCxnSpPr/>
      </xdr:nvCxnSpPr>
      <xdr:spPr>
        <a:xfrm>
          <a:off x="4546600" y="1555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52705</xdr:rowOff>
    </xdr:from>
    <xdr:to xmlns:xdr="http://schemas.openxmlformats.org/drawingml/2006/spreadsheetDrawing">
      <xdr:col>24</xdr:col>
      <xdr:colOff>63500</xdr:colOff>
      <xdr:row>92</xdr:row>
      <xdr:rowOff>109220</xdr:rowOff>
    </xdr:to>
    <xdr:cxnSp macro="">
      <xdr:nvCxnSpPr>
        <xdr:cNvPr id="235" name="直線コネクタ 234"/>
        <xdr:cNvCxnSpPr/>
      </xdr:nvCxnSpPr>
      <xdr:spPr>
        <a:xfrm flipV="1">
          <a:off x="3797300" y="1582610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140335</xdr:rowOff>
    </xdr:from>
    <xdr:ext cx="534670" cy="259080"/>
    <xdr:sp macro="" textlink="">
      <xdr:nvSpPr>
        <xdr:cNvPr id="236" name="衛生費平均値テキスト"/>
        <xdr:cNvSpPr txBox="1"/>
      </xdr:nvSpPr>
      <xdr:spPr>
        <a:xfrm>
          <a:off x="4686300" y="16256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161925</xdr:rowOff>
    </xdr:from>
    <xdr:to xmlns:xdr="http://schemas.openxmlformats.org/drawingml/2006/spreadsheetDrawing">
      <xdr:col>24</xdr:col>
      <xdr:colOff>114300</xdr:colOff>
      <xdr:row>95</xdr:row>
      <xdr:rowOff>92075</xdr:rowOff>
    </xdr:to>
    <xdr:sp macro="" textlink="">
      <xdr:nvSpPr>
        <xdr:cNvPr id="237" name="フローチャート: 判断 236"/>
        <xdr:cNvSpPr/>
      </xdr:nvSpPr>
      <xdr:spPr>
        <a:xfrm>
          <a:off x="45847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109220</xdr:rowOff>
    </xdr:from>
    <xdr:to xmlns:xdr="http://schemas.openxmlformats.org/drawingml/2006/spreadsheetDrawing">
      <xdr:col>19</xdr:col>
      <xdr:colOff>177800</xdr:colOff>
      <xdr:row>93</xdr:row>
      <xdr:rowOff>88265</xdr:rowOff>
    </xdr:to>
    <xdr:cxnSp macro="">
      <xdr:nvCxnSpPr>
        <xdr:cNvPr id="238" name="直線コネクタ 237"/>
        <xdr:cNvCxnSpPr/>
      </xdr:nvCxnSpPr>
      <xdr:spPr>
        <a:xfrm flipV="1">
          <a:off x="2908300" y="1588262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3810</xdr:rowOff>
    </xdr:from>
    <xdr:to xmlns:xdr="http://schemas.openxmlformats.org/drawingml/2006/spreadsheetDrawing">
      <xdr:col>20</xdr:col>
      <xdr:colOff>38100</xdr:colOff>
      <xdr:row>95</xdr:row>
      <xdr:rowOff>105410</xdr:rowOff>
    </xdr:to>
    <xdr:sp macro="" textlink="">
      <xdr:nvSpPr>
        <xdr:cNvPr id="239" name="フローチャート: 判断 238"/>
        <xdr:cNvSpPr/>
      </xdr:nvSpPr>
      <xdr:spPr>
        <a:xfrm>
          <a:off x="3746500" y="1629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96520</xdr:rowOff>
    </xdr:from>
    <xdr:ext cx="527050" cy="259080"/>
    <xdr:sp macro="" textlink="">
      <xdr:nvSpPr>
        <xdr:cNvPr id="240" name="テキスト ボックス 239"/>
        <xdr:cNvSpPr txBox="1"/>
      </xdr:nvSpPr>
      <xdr:spPr>
        <a:xfrm>
          <a:off x="3529965" y="163842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88265</xdr:rowOff>
    </xdr:from>
    <xdr:to xmlns:xdr="http://schemas.openxmlformats.org/drawingml/2006/spreadsheetDrawing">
      <xdr:col>15</xdr:col>
      <xdr:colOff>50800</xdr:colOff>
      <xdr:row>94</xdr:row>
      <xdr:rowOff>26670</xdr:rowOff>
    </xdr:to>
    <xdr:cxnSp macro="">
      <xdr:nvCxnSpPr>
        <xdr:cNvPr id="241" name="直線コネクタ 240"/>
        <xdr:cNvCxnSpPr/>
      </xdr:nvCxnSpPr>
      <xdr:spPr>
        <a:xfrm flipV="1">
          <a:off x="2019300" y="1603311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140335</xdr:rowOff>
    </xdr:from>
    <xdr:to xmlns:xdr="http://schemas.openxmlformats.org/drawingml/2006/spreadsheetDrawing">
      <xdr:col>15</xdr:col>
      <xdr:colOff>101600</xdr:colOff>
      <xdr:row>96</xdr:row>
      <xdr:rowOff>70485</xdr:rowOff>
    </xdr:to>
    <xdr:sp macro="" textlink="">
      <xdr:nvSpPr>
        <xdr:cNvPr id="242" name="フローチャート: 判断 241"/>
        <xdr:cNvSpPr/>
      </xdr:nvSpPr>
      <xdr:spPr>
        <a:xfrm>
          <a:off x="2857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61595</xdr:rowOff>
    </xdr:from>
    <xdr:ext cx="527050" cy="259080"/>
    <xdr:sp macro="" textlink="">
      <xdr:nvSpPr>
        <xdr:cNvPr id="243" name="テキスト ボックス 242"/>
        <xdr:cNvSpPr txBox="1"/>
      </xdr:nvSpPr>
      <xdr:spPr>
        <a:xfrm>
          <a:off x="2640965" y="165207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22860</xdr:rowOff>
    </xdr:from>
    <xdr:to xmlns:xdr="http://schemas.openxmlformats.org/drawingml/2006/spreadsheetDrawing">
      <xdr:col>10</xdr:col>
      <xdr:colOff>114300</xdr:colOff>
      <xdr:row>94</xdr:row>
      <xdr:rowOff>26670</xdr:rowOff>
    </xdr:to>
    <xdr:cxnSp macro="">
      <xdr:nvCxnSpPr>
        <xdr:cNvPr id="244" name="直線コネクタ 243"/>
        <xdr:cNvCxnSpPr/>
      </xdr:nvCxnSpPr>
      <xdr:spPr>
        <a:xfrm>
          <a:off x="1130300" y="161391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33655</xdr:rowOff>
    </xdr:from>
    <xdr:to xmlns:xdr="http://schemas.openxmlformats.org/drawingml/2006/spreadsheetDrawing">
      <xdr:col>10</xdr:col>
      <xdr:colOff>165100</xdr:colOff>
      <xdr:row>96</xdr:row>
      <xdr:rowOff>135255</xdr:rowOff>
    </xdr:to>
    <xdr:sp macro="" textlink="">
      <xdr:nvSpPr>
        <xdr:cNvPr id="245" name="フローチャート: 判断 244"/>
        <xdr:cNvSpPr/>
      </xdr:nvSpPr>
      <xdr:spPr>
        <a:xfrm>
          <a:off x="19685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126365</xdr:rowOff>
    </xdr:from>
    <xdr:ext cx="527050" cy="259080"/>
    <xdr:sp macro="" textlink="">
      <xdr:nvSpPr>
        <xdr:cNvPr id="246" name="テキスト ボックス 245"/>
        <xdr:cNvSpPr txBox="1"/>
      </xdr:nvSpPr>
      <xdr:spPr>
        <a:xfrm>
          <a:off x="1751965" y="165855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98425</xdr:rowOff>
    </xdr:from>
    <xdr:to xmlns:xdr="http://schemas.openxmlformats.org/drawingml/2006/spreadsheetDrawing">
      <xdr:col>6</xdr:col>
      <xdr:colOff>38100</xdr:colOff>
      <xdr:row>97</xdr:row>
      <xdr:rowOff>29210</xdr:rowOff>
    </xdr:to>
    <xdr:sp macro="" textlink="">
      <xdr:nvSpPr>
        <xdr:cNvPr id="247" name="フローチャート: 判断 246"/>
        <xdr:cNvSpPr/>
      </xdr:nvSpPr>
      <xdr:spPr>
        <a:xfrm>
          <a:off x="1079500" y="16557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19685</xdr:rowOff>
    </xdr:from>
    <xdr:ext cx="527050" cy="251460"/>
    <xdr:sp macro="" textlink="">
      <xdr:nvSpPr>
        <xdr:cNvPr id="248" name="テキスト ボックス 247"/>
        <xdr:cNvSpPr txBox="1"/>
      </xdr:nvSpPr>
      <xdr:spPr>
        <a:xfrm>
          <a:off x="862965" y="166503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1905</xdr:rowOff>
    </xdr:from>
    <xdr:to xmlns:xdr="http://schemas.openxmlformats.org/drawingml/2006/spreadsheetDrawing">
      <xdr:col>24</xdr:col>
      <xdr:colOff>114300</xdr:colOff>
      <xdr:row>92</xdr:row>
      <xdr:rowOff>103505</xdr:rowOff>
    </xdr:to>
    <xdr:sp macro="" textlink="">
      <xdr:nvSpPr>
        <xdr:cNvPr id="254" name="楕円 253"/>
        <xdr:cNvSpPr/>
      </xdr:nvSpPr>
      <xdr:spPr>
        <a:xfrm>
          <a:off x="4584700" y="157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24765</xdr:rowOff>
    </xdr:from>
    <xdr:ext cx="598805" cy="259080"/>
    <xdr:sp macro="" textlink="">
      <xdr:nvSpPr>
        <xdr:cNvPr id="255" name="衛生費該当値テキスト"/>
        <xdr:cNvSpPr txBox="1"/>
      </xdr:nvSpPr>
      <xdr:spPr>
        <a:xfrm>
          <a:off x="4686300" y="15626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57785</xdr:rowOff>
    </xdr:from>
    <xdr:to xmlns:xdr="http://schemas.openxmlformats.org/drawingml/2006/spreadsheetDrawing">
      <xdr:col>20</xdr:col>
      <xdr:colOff>38100</xdr:colOff>
      <xdr:row>92</xdr:row>
      <xdr:rowOff>159385</xdr:rowOff>
    </xdr:to>
    <xdr:sp macro="" textlink="">
      <xdr:nvSpPr>
        <xdr:cNvPr id="256" name="楕円 255"/>
        <xdr:cNvSpPr/>
      </xdr:nvSpPr>
      <xdr:spPr>
        <a:xfrm>
          <a:off x="3746500" y="158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91</xdr:row>
      <xdr:rowOff>4445</xdr:rowOff>
    </xdr:from>
    <xdr:ext cx="591185" cy="259080"/>
    <xdr:sp macro="" textlink="">
      <xdr:nvSpPr>
        <xdr:cNvPr id="257" name="テキスト ボックス 256"/>
        <xdr:cNvSpPr txBox="1"/>
      </xdr:nvSpPr>
      <xdr:spPr>
        <a:xfrm>
          <a:off x="3497580" y="156063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37465</xdr:rowOff>
    </xdr:from>
    <xdr:to xmlns:xdr="http://schemas.openxmlformats.org/drawingml/2006/spreadsheetDrawing">
      <xdr:col>15</xdr:col>
      <xdr:colOff>101600</xdr:colOff>
      <xdr:row>93</xdr:row>
      <xdr:rowOff>139065</xdr:rowOff>
    </xdr:to>
    <xdr:sp macro="" textlink="">
      <xdr:nvSpPr>
        <xdr:cNvPr id="258" name="楕円 257"/>
        <xdr:cNvSpPr/>
      </xdr:nvSpPr>
      <xdr:spPr>
        <a:xfrm>
          <a:off x="2857500" y="159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91</xdr:row>
      <xdr:rowOff>155575</xdr:rowOff>
    </xdr:from>
    <xdr:ext cx="591185" cy="251460"/>
    <xdr:sp macro="" textlink="">
      <xdr:nvSpPr>
        <xdr:cNvPr id="259" name="テキスト ボックス 258"/>
        <xdr:cNvSpPr txBox="1"/>
      </xdr:nvSpPr>
      <xdr:spPr>
        <a:xfrm>
          <a:off x="2608580" y="1575752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147320</xdr:rowOff>
    </xdr:from>
    <xdr:to xmlns:xdr="http://schemas.openxmlformats.org/drawingml/2006/spreadsheetDrawing">
      <xdr:col>10</xdr:col>
      <xdr:colOff>165100</xdr:colOff>
      <xdr:row>94</xdr:row>
      <xdr:rowOff>77470</xdr:rowOff>
    </xdr:to>
    <xdr:sp macro="" textlink="">
      <xdr:nvSpPr>
        <xdr:cNvPr id="260" name="楕円 259"/>
        <xdr:cNvSpPr/>
      </xdr:nvSpPr>
      <xdr:spPr>
        <a:xfrm>
          <a:off x="1968500" y="160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93980</xdr:rowOff>
    </xdr:from>
    <xdr:ext cx="591185" cy="259080"/>
    <xdr:sp macro="" textlink="">
      <xdr:nvSpPr>
        <xdr:cNvPr id="261" name="テキスト ボックス 260"/>
        <xdr:cNvSpPr txBox="1"/>
      </xdr:nvSpPr>
      <xdr:spPr>
        <a:xfrm>
          <a:off x="1719580" y="158673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143510</xdr:rowOff>
    </xdr:from>
    <xdr:to xmlns:xdr="http://schemas.openxmlformats.org/drawingml/2006/spreadsheetDrawing">
      <xdr:col>6</xdr:col>
      <xdr:colOff>38100</xdr:colOff>
      <xdr:row>94</xdr:row>
      <xdr:rowOff>73660</xdr:rowOff>
    </xdr:to>
    <xdr:sp macro="" textlink="">
      <xdr:nvSpPr>
        <xdr:cNvPr id="262" name="楕円 261"/>
        <xdr:cNvSpPr/>
      </xdr:nvSpPr>
      <xdr:spPr>
        <a:xfrm>
          <a:off x="1079500" y="160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92</xdr:row>
      <xdr:rowOff>90170</xdr:rowOff>
    </xdr:from>
    <xdr:ext cx="591185" cy="259080"/>
    <xdr:sp macro="" textlink="">
      <xdr:nvSpPr>
        <xdr:cNvPr id="263" name="テキスト ボックス 262"/>
        <xdr:cNvSpPr txBox="1"/>
      </xdr:nvSpPr>
      <xdr:spPr>
        <a:xfrm>
          <a:off x="830580" y="158635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72" name="テキスト ボックス 271"/>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1300" cy="259080"/>
    <xdr:sp macro="" textlink="">
      <xdr:nvSpPr>
        <xdr:cNvPr id="275" name="テキスト ボックス 274"/>
        <xdr:cNvSpPr txBox="1"/>
      </xdr:nvSpPr>
      <xdr:spPr>
        <a:xfrm>
          <a:off x="6355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9740" cy="259080"/>
    <xdr:sp macro="" textlink="">
      <xdr:nvSpPr>
        <xdr:cNvPr id="277" name="テキスト ボックス 276"/>
        <xdr:cNvSpPr txBox="1"/>
      </xdr:nvSpPr>
      <xdr:spPr>
        <a:xfrm>
          <a:off x="6136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59740" cy="251460"/>
    <xdr:sp macro="" textlink="">
      <xdr:nvSpPr>
        <xdr:cNvPr id="279" name="テキスト ボックス 278"/>
        <xdr:cNvSpPr txBox="1"/>
      </xdr:nvSpPr>
      <xdr:spPr>
        <a:xfrm>
          <a:off x="6136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59740" cy="259080"/>
    <xdr:sp macro="" textlink="">
      <xdr:nvSpPr>
        <xdr:cNvPr id="281" name="テキスト ボックス 280"/>
        <xdr:cNvSpPr txBox="1"/>
      </xdr:nvSpPr>
      <xdr:spPr>
        <a:xfrm>
          <a:off x="6136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59740" cy="259080"/>
    <xdr:sp macro="" textlink="">
      <xdr:nvSpPr>
        <xdr:cNvPr id="283" name="テキスト ボックス 282"/>
        <xdr:cNvSpPr txBox="1"/>
      </xdr:nvSpPr>
      <xdr:spPr>
        <a:xfrm>
          <a:off x="6136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1460"/>
    <xdr:sp macro="" textlink="">
      <xdr:nvSpPr>
        <xdr:cNvPr id="285" name="テキスト ボックス 284"/>
        <xdr:cNvSpPr txBox="1"/>
      </xdr:nvSpPr>
      <xdr:spPr>
        <a:xfrm>
          <a:off x="6072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90805</xdr:rowOff>
    </xdr:from>
    <xdr:to xmlns:xdr="http://schemas.openxmlformats.org/drawingml/2006/spreadsheetDrawing">
      <xdr:col>54</xdr:col>
      <xdr:colOff>189865</xdr:colOff>
      <xdr:row>39</xdr:row>
      <xdr:rowOff>44450</xdr:rowOff>
    </xdr:to>
    <xdr:cxnSp macro="">
      <xdr:nvCxnSpPr>
        <xdr:cNvPr id="287" name="直線コネクタ 286"/>
        <xdr:cNvCxnSpPr/>
      </xdr:nvCxnSpPr>
      <xdr:spPr>
        <a:xfrm flipV="1">
          <a:off x="10475595" y="540575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37465</xdr:rowOff>
    </xdr:from>
    <xdr:ext cx="469900" cy="259080"/>
    <xdr:sp macro="" textlink="">
      <xdr:nvSpPr>
        <xdr:cNvPr id="290" name="労働費最大値テキスト"/>
        <xdr:cNvSpPr txBox="1"/>
      </xdr:nvSpPr>
      <xdr:spPr>
        <a:xfrm>
          <a:off x="10528300" y="5180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90805</xdr:rowOff>
    </xdr:from>
    <xdr:to xmlns:xdr="http://schemas.openxmlformats.org/drawingml/2006/spreadsheetDrawing">
      <xdr:col>55</xdr:col>
      <xdr:colOff>88900</xdr:colOff>
      <xdr:row>31</xdr:row>
      <xdr:rowOff>90805</xdr:rowOff>
    </xdr:to>
    <xdr:cxnSp macro="">
      <xdr:nvCxnSpPr>
        <xdr:cNvPr id="291" name="直線コネクタ 290"/>
        <xdr:cNvCxnSpPr/>
      </xdr:nvCxnSpPr>
      <xdr:spPr>
        <a:xfrm>
          <a:off x="10388600" y="540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30480</xdr:rowOff>
    </xdr:from>
    <xdr:to xmlns:xdr="http://schemas.openxmlformats.org/drawingml/2006/spreadsheetDrawing">
      <xdr:col>55</xdr:col>
      <xdr:colOff>0</xdr:colOff>
      <xdr:row>39</xdr:row>
      <xdr:rowOff>32385</xdr:rowOff>
    </xdr:to>
    <xdr:cxnSp macro="">
      <xdr:nvCxnSpPr>
        <xdr:cNvPr id="292" name="直線コネクタ 291"/>
        <xdr:cNvCxnSpPr/>
      </xdr:nvCxnSpPr>
      <xdr:spPr>
        <a:xfrm flipV="1">
          <a:off x="9639300" y="67170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92075</xdr:rowOff>
    </xdr:from>
    <xdr:ext cx="378460" cy="259080"/>
    <xdr:sp macro="" textlink="">
      <xdr:nvSpPr>
        <xdr:cNvPr id="293" name="労働費平均値テキスト"/>
        <xdr:cNvSpPr txBox="1"/>
      </xdr:nvSpPr>
      <xdr:spPr>
        <a:xfrm>
          <a:off x="10528300" y="64357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69215</xdr:rowOff>
    </xdr:from>
    <xdr:to xmlns:xdr="http://schemas.openxmlformats.org/drawingml/2006/spreadsheetDrawing">
      <xdr:col>55</xdr:col>
      <xdr:colOff>50800</xdr:colOff>
      <xdr:row>38</xdr:row>
      <xdr:rowOff>170815</xdr:rowOff>
    </xdr:to>
    <xdr:sp macro="" textlink="">
      <xdr:nvSpPr>
        <xdr:cNvPr id="294" name="フローチャート: 判断 293"/>
        <xdr:cNvSpPr/>
      </xdr:nvSpPr>
      <xdr:spPr>
        <a:xfrm>
          <a:off x="10426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29210</xdr:rowOff>
    </xdr:from>
    <xdr:to xmlns:xdr="http://schemas.openxmlformats.org/drawingml/2006/spreadsheetDrawing">
      <xdr:col>50</xdr:col>
      <xdr:colOff>114300</xdr:colOff>
      <xdr:row>39</xdr:row>
      <xdr:rowOff>32385</xdr:rowOff>
    </xdr:to>
    <xdr:cxnSp macro="">
      <xdr:nvCxnSpPr>
        <xdr:cNvPr id="295" name="直線コネクタ 294"/>
        <xdr:cNvCxnSpPr/>
      </xdr:nvCxnSpPr>
      <xdr:spPr>
        <a:xfrm>
          <a:off x="8750300" y="67157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66675</xdr:rowOff>
    </xdr:from>
    <xdr:to xmlns:xdr="http://schemas.openxmlformats.org/drawingml/2006/spreadsheetDrawing">
      <xdr:col>50</xdr:col>
      <xdr:colOff>165100</xdr:colOff>
      <xdr:row>38</xdr:row>
      <xdr:rowOff>168275</xdr:rowOff>
    </xdr:to>
    <xdr:sp macro="" textlink="">
      <xdr:nvSpPr>
        <xdr:cNvPr id="296" name="フローチャート: 判断 295"/>
        <xdr:cNvSpPr/>
      </xdr:nvSpPr>
      <xdr:spPr>
        <a:xfrm>
          <a:off x="9588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13335</xdr:rowOff>
    </xdr:from>
    <xdr:ext cx="378460" cy="259080"/>
    <xdr:sp macro="" textlink="">
      <xdr:nvSpPr>
        <xdr:cNvPr id="297" name="テキスト ボックス 296"/>
        <xdr:cNvSpPr txBox="1"/>
      </xdr:nvSpPr>
      <xdr:spPr>
        <a:xfrm>
          <a:off x="9450070" y="6356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29210</xdr:rowOff>
    </xdr:from>
    <xdr:to xmlns:xdr="http://schemas.openxmlformats.org/drawingml/2006/spreadsheetDrawing">
      <xdr:col>45</xdr:col>
      <xdr:colOff>177800</xdr:colOff>
      <xdr:row>39</xdr:row>
      <xdr:rowOff>33655</xdr:rowOff>
    </xdr:to>
    <xdr:cxnSp macro="">
      <xdr:nvCxnSpPr>
        <xdr:cNvPr id="298" name="直線コネクタ 297"/>
        <xdr:cNvCxnSpPr/>
      </xdr:nvCxnSpPr>
      <xdr:spPr>
        <a:xfrm flipV="1">
          <a:off x="7861300" y="67157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50165</xdr:rowOff>
    </xdr:from>
    <xdr:to xmlns:xdr="http://schemas.openxmlformats.org/drawingml/2006/spreadsheetDrawing">
      <xdr:col>46</xdr:col>
      <xdr:colOff>38100</xdr:colOff>
      <xdr:row>38</xdr:row>
      <xdr:rowOff>151765</xdr:rowOff>
    </xdr:to>
    <xdr:sp macro="" textlink="">
      <xdr:nvSpPr>
        <xdr:cNvPr id="299" name="フローチャート: 判断 298"/>
        <xdr:cNvSpPr/>
      </xdr:nvSpPr>
      <xdr:spPr>
        <a:xfrm>
          <a:off x="8699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168275</xdr:rowOff>
    </xdr:from>
    <xdr:ext cx="378460" cy="251460"/>
    <xdr:sp macro="" textlink="">
      <xdr:nvSpPr>
        <xdr:cNvPr id="300" name="テキスト ボックス 299"/>
        <xdr:cNvSpPr txBox="1"/>
      </xdr:nvSpPr>
      <xdr:spPr>
        <a:xfrm>
          <a:off x="8561070" y="634047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33020</xdr:rowOff>
    </xdr:from>
    <xdr:to xmlns:xdr="http://schemas.openxmlformats.org/drawingml/2006/spreadsheetDrawing">
      <xdr:col>41</xdr:col>
      <xdr:colOff>50800</xdr:colOff>
      <xdr:row>39</xdr:row>
      <xdr:rowOff>33655</xdr:rowOff>
    </xdr:to>
    <xdr:cxnSp macro="">
      <xdr:nvCxnSpPr>
        <xdr:cNvPr id="301" name="直線コネクタ 300"/>
        <xdr:cNvCxnSpPr/>
      </xdr:nvCxnSpPr>
      <xdr:spPr>
        <a:xfrm>
          <a:off x="6972300" y="67195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90805</xdr:rowOff>
    </xdr:from>
    <xdr:to xmlns:xdr="http://schemas.openxmlformats.org/drawingml/2006/spreadsheetDrawing">
      <xdr:col>41</xdr:col>
      <xdr:colOff>101600</xdr:colOff>
      <xdr:row>39</xdr:row>
      <xdr:rowOff>20955</xdr:rowOff>
    </xdr:to>
    <xdr:sp macro="" textlink="">
      <xdr:nvSpPr>
        <xdr:cNvPr id="302" name="フローチャート: 判断 301"/>
        <xdr:cNvSpPr/>
      </xdr:nvSpPr>
      <xdr:spPr>
        <a:xfrm>
          <a:off x="7810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37465</xdr:rowOff>
    </xdr:from>
    <xdr:ext cx="378460" cy="259080"/>
    <xdr:sp macro="" textlink="">
      <xdr:nvSpPr>
        <xdr:cNvPr id="303" name="テキスト ボックス 302"/>
        <xdr:cNvSpPr txBox="1"/>
      </xdr:nvSpPr>
      <xdr:spPr>
        <a:xfrm>
          <a:off x="7672070" y="63811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116840</xdr:rowOff>
    </xdr:from>
    <xdr:to xmlns:xdr="http://schemas.openxmlformats.org/drawingml/2006/spreadsheetDrawing">
      <xdr:col>36</xdr:col>
      <xdr:colOff>165100</xdr:colOff>
      <xdr:row>39</xdr:row>
      <xdr:rowOff>46990</xdr:rowOff>
    </xdr:to>
    <xdr:sp macro="" textlink="">
      <xdr:nvSpPr>
        <xdr:cNvPr id="304" name="フローチャート: 判断 303"/>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63500</xdr:rowOff>
    </xdr:from>
    <xdr:ext cx="378460" cy="251460"/>
    <xdr:sp macro="" textlink="">
      <xdr:nvSpPr>
        <xdr:cNvPr id="305" name="テキスト ボックス 304"/>
        <xdr:cNvSpPr txBox="1"/>
      </xdr:nvSpPr>
      <xdr:spPr>
        <a:xfrm>
          <a:off x="6783070" y="64071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151130</xdr:rowOff>
    </xdr:from>
    <xdr:to xmlns:xdr="http://schemas.openxmlformats.org/drawingml/2006/spreadsheetDrawing">
      <xdr:col>55</xdr:col>
      <xdr:colOff>50800</xdr:colOff>
      <xdr:row>39</xdr:row>
      <xdr:rowOff>81280</xdr:rowOff>
    </xdr:to>
    <xdr:sp macro="" textlink="">
      <xdr:nvSpPr>
        <xdr:cNvPr id="311" name="楕円 310"/>
        <xdr:cNvSpPr/>
      </xdr:nvSpPr>
      <xdr:spPr>
        <a:xfrm>
          <a:off x="10426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66040</xdr:rowOff>
    </xdr:from>
    <xdr:ext cx="313690" cy="251460"/>
    <xdr:sp macro="" textlink="">
      <xdr:nvSpPr>
        <xdr:cNvPr id="312" name="労働費該当値テキスト"/>
        <xdr:cNvSpPr txBox="1"/>
      </xdr:nvSpPr>
      <xdr:spPr>
        <a:xfrm>
          <a:off x="10528300" y="658114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153035</xdr:rowOff>
    </xdr:from>
    <xdr:to xmlns:xdr="http://schemas.openxmlformats.org/drawingml/2006/spreadsheetDrawing">
      <xdr:col>50</xdr:col>
      <xdr:colOff>165100</xdr:colOff>
      <xdr:row>39</xdr:row>
      <xdr:rowOff>83185</xdr:rowOff>
    </xdr:to>
    <xdr:sp macro="" textlink="">
      <xdr:nvSpPr>
        <xdr:cNvPr id="313" name="楕円 312"/>
        <xdr:cNvSpPr/>
      </xdr:nvSpPr>
      <xdr:spPr>
        <a:xfrm>
          <a:off x="9588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74930</xdr:rowOff>
    </xdr:from>
    <xdr:ext cx="313690" cy="251460"/>
    <xdr:sp macro="" textlink="">
      <xdr:nvSpPr>
        <xdr:cNvPr id="314" name="テキスト ボックス 313"/>
        <xdr:cNvSpPr txBox="1"/>
      </xdr:nvSpPr>
      <xdr:spPr>
        <a:xfrm>
          <a:off x="9482455" y="676148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149225</xdr:rowOff>
    </xdr:from>
    <xdr:to xmlns:xdr="http://schemas.openxmlformats.org/drawingml/2006/spreadsheetDrawing">
      <xdr:col>46</xdr:col>
      <xdr:colOff>38100</xdr:colOff>
      <xdr:row>39</xdr:row>
      <xdr:rowOff>79375</xdr:rowOff>
    </xdr:to>
    <xdr:sp macro="" textlink="">
      <xdr:nvSpPr>
        <xdr:cNvPr id="315" name="楕円 314"/>
        <xdr:cNvSpPr/>
      </xdr:nvSpPr>
      <xdr:spPr>
        <a:xfrm>
          <a:off x="8699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70485</xdr:rowOff>
    </xdr:from>
    <xdr:ext cx="313690" cy="259080"/>
    <xdr:sp macro="" textlink="">
      <xdr:nvSpPr>
        <xdr:cNvPr id="316" name="テキスト ボックス 315"/>
        <xdr:cNvSpPr txBox="1"/>
      </xdr:nvSpPr>
      <xdr:spPr>
        <a:xfrm>
          <a:off x="8593455" y="67570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154940</xdr:rowOff>
    </xdr:from>
    <xdr:to xmlns:xdr="http://schemas.openxmlformats.org/drawingml/2006/spreadsheetDrawing">
      <xdr:col>41</xdr:col>
      <xdr:colOff>101600</xdr:colOff>
      <xdr:row>39</xdr:row>
      <xdr:rowOff>84455</xdr:rowOff>
    </xdr:to>
    <xdr:sp macro="" textlink="">
      <xdr:nvSpPr>
        <xdr:cNvPr id="317" name="楕円 316"/>
        <xdr:cNvSpPr/>
      </xdr:nvSpPr>
      <xdr:spPr>
        <a:xfrm>
          <a:off x="7810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75565</xdr:rowOff>
    </xdr:from>
    <xdr:ext cx="313690" cy="251460"/>
    <xdr:sp macro="" textlink="">
      <xdr:nvSpPr>
        <xdr:cNvPr id="318" name="テキスト ボックス 317"/>
        <xdr:cNvSpPr txBox="1"/>
      </xdr:nvSpPr>
      <xdr:spPr>
        <a:xfrm>
          <a:off x="7704455" y="676211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153670</xdr:rowOff>
    </xdr:from>
    <xdr:to xmlns:xdr="http://schemas.openxmlformats.org/drawingml/2006/spreadsheetDrawing">
      <xdr:col>36</xdr:col>
      <xdr:colOff>165100</xdr:colOff>
      <xdr:row>39</xdr:row>
      <xdr:rowOff>83820</xdr:rowOff>
    </xdr:to>
    <xdr:sp macro="" textlink="">
      <xdr:nvSpPr>
        <xdr:cNvPr id="319" name="楕円 318"/>
        <xdr:cNvSpPr/>
      </xdr:nvSpPr>
      <xdr:spPr>
        <a:xfrm>
          <a:off x="6921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74930</xdr:rowOff>
    </xdr:from>
    <xdr:ext cx="313690" cy="251460"/>
    <xdr:sp macro="" textlink="">
      <xdr:nvSpPr>
        <xdr:cNvPr id="320" name="テキスト ボックス 319"/>
        <xdr:cNvSpPr txBox="1"/>
      </xdr:nvSpPr>
      <xdr:spPr>
        <a:xfrm>
          <a:off x="6815455" y="676148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29" name="テキスト ボックス 328"/>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1" name="直線コネクタ 330"/>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1300" cy="259080"/>
    <xdr:sp macro="" textlink="">
      <xdr:nvSpPr>
        <xdr:cNvPr id="332" name="テキスト ボックス 331"/>
        <xdr:cNvSpPr txBox="1"/>
      </xdr:nvSpPr>
      <xdr:spPr>
        <a:xfrm>
          <a:off x="6355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3" name="直線コネクタ 332"/>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88010" cy="251460"/>
    <xdr:sp macro="" textlink="">
      <xdr:nvSpPr>
        <xdr:cNvPr id="334" name="テキスト ボックス 333"/>
        <xdr:cNvSpPr txBox="1"/>
      </xdr:nvSpPr>
      <xdr:spPr>
        <a:xfrm>
          <a:off x="6008370" y="9745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5" name="直線コネクタ 334"/>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88010" cy="259080"/>
    <xdr:sp macro="" textlink="">
      <xdr:nvSpPr>
        <xdr:cNvPr id="336" name="テキスト ボックス 335"/>
        <xdr:cNvSpPr txBox="1"/>
      </xdr:nvSpPr>
      <xdr:spPr>
        <a:xfrm>
          <a:off x="6008370" y="9418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7" name="直線コネクタ 336"/>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88010" cy="251460"/>
    <xdr:sp macro="" textlink="">
      <xdr:nvSpPr>
        <xdr:cNvPr id="338" name="テキスト ボックス 337"/>
        <xdr:cNvSpPr txBox="1"/>
      </xdr:nvSpPr>
      <xdr:spPr>
        <a:xfrm>
          <a:off x="6008370" y="9093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9" name="直線コネクタ 338"/>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8010" cy="258445"/>
    <xdr:sp macro="" textlink="">
      <xdr:nvSpPr>
        <xdr:cNvPr id="340" name="テキスト ボックス 339"/>
        <xdr:cNvSpPr txBox="1"/>
      </xdr:nvSpPr>
      <xdr:spPr>
        <a:xfrm>
          <a:off x="6008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1" name="直線コネクタ 340"/>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8010" cy="259080"/>
    <xdr:sp macro="" textlink="">
      <xdr:nvSpPr>
        <xdr:cNvPr id="342" name="テキスト ボックス 341"/>
        <xdr:cNvSpPr txBox="1"/>
      </xdr:nvSpPr>
      <xdr:spPr>
        <a:xfrm>
          <a:off x="6008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010" cy="251460"/>
    <xdr:sp macro="" textlink="">
      <xdr:nvSpPr>
        <xdr:cNvPr id="344" name="テキスト ボックス 343"/>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54</xdr:row>
      <xdr:rowOff>18415</xdr:rowOff>
    </xdr:from>
    <xdr:to xmlns:xdr="http://schemas.openxmlformats.org/drawingml/2006/spreadsheetDrawing">
      <xdr:col>54</xdr:col>
      <xdr:colOff>189865</xdr:colOff>
      <xdr:row>59</xdr:row>
      <xdr:rowOff>37465</xdr:rowOff>
    </xdr:to>
    <xdr:cxnSp macro="">
      <xdr:nvCxnSpPr>
        <xdr:cNvPr id="346" name="直線コネクタ 345"/>
        <xdr:cNvCxnSpPr/>
      </xdr:nvCxnSpPr>
      <xdr:spPr>
        <a:xfrm flipV="1">
          <a:off x="10475595" y="9276715"/>
          <a:ext cx="1270" cy="876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41275</xdr:rowOff>
    </xdr:from>
    <xdr:ext cx="534670" cy="251460"/>
    <xdr:sp macro="" textlink="">
      <xdr:nvSpPr>
        <xdr:cNvPr id="347" name="農林水産業費最小値テキスト"/>
        <xdr:cNvSpPr txBox="1"/>
      </xdr:nvSpPr>
      <xdr:spPr>
        <a:xfrm>
          <a:off x="10528300" y="1015682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37465</xdr:rowOff>
    </xdr:from>
    <xdr:to xmlns:xdr="http://schemas.openxmlformats.org/drawingml/2006/spreadsheetDrawing">
      <xdr:col>55</xdr:col>
      <xdr:colOff>88900</xdr:colOff>
      <xdr:row>59</xdr:row>
      <xdr:rowOff>37465</xdr:rowOff>
    </xdr:to>
    <xdr:cxnSp macro="">
      <xdr:nvCxnSpPr>
        <xdr:cNvPr id="348" name="直線コネクタ 347"/>
        <xdr:cNvCxnSpPr/>
      </xdr:nvCxnSpPr>
      <xdr:spPr>
        <a:xfrm>
          <a:off x="10388600" y="10153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52</xdr:row>
      <xdr:rowOff>136525</xdr:rowOff>
    </xdr:from>
    <xdr:ext cx="598805" cy="258445"/>
    <xdr:sp macro="" textlink="">
      <xdr:nvSpPr>
        <xdr:cNvPr id="349" name="農林水産業費最大値テキスト"/>
        <xdr:cNvSpPr txBox="1"/>
      </xdr:nvSpPr>
      <xdr:spPr>
        <a:xfrm>
          <a:off x="10528300" y="9051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287,230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54</xdr:row>
      <xdr:rowOff>18415</xdr:rowOff>
    </xdr:from>
    <xdr:to xmlns:xdr="http://schemas.openxmlformats.org/drawingml/2006/spreadsheetDrawing">
      <xdr:col>55</xdr:col>
      <xdr:colOff>88900</xdr:colOff>
      <xdr:row>54</xdr:row>
      <xdr:rowOff>18415</xdr:rowOff>
    </xdr:to>
    <xdr:cxnSp macro="">
      <xdr:nvCxnSpPr>
        <xdr:cNvPr id="350" name="直線コネクタ 349"/>
        <xdr:cNvCxnSpPr/>
      </xdr:nvCxnSpPr>
      <xdr:spPr>
        <a:xfrm>
          <a:off x="10388600" y="927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128905</xdr:rowOff>
    </xdr:from>
    <xdr:to xmlns:xdr="http://schemas.openxmlformats.org/drawingml/2006/spreadsheetDrawing">
      <xdr:col>55</xdr:col>
      <xdr:colOff>0</xdr:colOff>
      <xdr:row>54</xdr:row>
      <xdr:rowOff>18415</xdr:rowOff>
    </xdr:to>
    <xdr:cxnSp macro="">
      <xdr:nvCxnSpPr>
        <xdr:cNvPr id="351" name="直線コネクタ 350"/>
        <xdr:cNvCxnSpPr/>
      </xdr:nvCxnSpPr>
      <xdr:spPr>
        <a:xfrm>
          <a:off x="9639300" y="921575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122555</xdr:rowOff>
    </xdr:from>
    <xdr:ext cx="534670" cy="251460"/>
    <xdr:sp macro="" textlink="">
      <xdr:nvSpPr>
        <xdr:cNvPr id="352" name="農林水産業費平均値テキスト"/>
        <xdr:cNvSpPr txBox="1"/>
      </xdr:nvSpPr>
      <xdr:spPr>
        <a:xfrm>
          <a:off x="10528300" y="989520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144145</xdr:rowOff>
    </xdr:from>
    <xdr:to xmlns:xdr="http://schemas.openxmlformats.org/drawingml/2006/spreadsheetDrawing">
      <xdr:col>55</xdr:col>
      <xdr:colOff>50800</xdr:colOff>
      <xdr:row>58</xdr:row>
      <xdr:rowOff>74930</xdr:rowOff>
    </xdr:to>
    <xdr:sp macro="" textlink="">
      <xdr:nvSpPr>
        <xdr:cNvPr id="353" name="フローチャート: 判断 352"/>
        <xdr:cNvSpPr/>
      </xdr:nvSpPr>
      <xdr:spPr>
        <a:xfrm>
          <a:off x="104267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128905</xdr:rowOff>
    </xdr:from>
    <xdr:to xmlns:xdr="http://schemas.openxmlformats.org/drawingml/2006/spreadsheetDrawing">
      <xdr:col>50</xdr:col>
      <xdr:colOff>114300</xdr:colOff>
      <xdr:row>54</xdr:row>
      <xdr:rowOff>154940</xdr:rowOff>
    </xdr:to>
    <xdr:cxnSp macro="">
      <xdr:nvCxnSpPr>
        <xdr:cNvPr id="354" name="直線コネクタ 353"/>
        <xdr:cNvCxnSpPr/>
      </xdr:nvCxnSpPr>
      <xdr:spPr>
        <a:xfrm flipV="1">
          <a:off x="8750300" y="921575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154940</xdr:rowOff>
    </xdr:from>
    <xdr:to xmlns:xdr="http://schemas.openxmlformats.org/drawingml/2006/spreadsheetDrawing">
      <xdr:col>50</xdr:col>
      <xdr:colOff>165100</xdr:colOff>
      <xdr:row>58</xdr:row>
      <xdr:rowOff>84455</xdr:rowOff>
    </xdr:to>
    <xdr:sp macro="" textlink="">
      <xdr:nvSpPr>
        <xdr:cNvPr id="355" name="フローチャート: 判断 354"/>
        <xdr:cNvSpPr/>
      </xdr:nvSpPr>
      <xdr:spPr>
        <a:xfrm>
          <a:off x="95885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75565</xdr:rowOff>
    </xdr:from>
    <xdr:ext cx="527050" cy="251460"/>
    <xdr:sp macro="" textlink="">
      <xdr:nvSpPr>
        <xdr:cNvPr id="356" name="テキスト ボックス 355"/>
        <xdr:cNvSpPr txBox="1"/>
      </xdr:nvSpPr>
      <xdr:spPr>
        <a:xfrm>
          <a:off x="9371965" y="100196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50</xdr:row>
      <xdr:rowOff>45720</xdr:rowOff>
    </xdr:from>
    <xdr:to xmlns:xdr="http://schemas.openxmlformats.org/drawingml/2006/spreadsheetDrawing">
      <xdr:col>45</xdr:col>
      <xdr:colOff>177800</xdr:colOff>
      <xdr:row>54</xdr:row>
      <xdr:rowOff>154940</xdr:rowOff>
    </xdr:to>
    <xdr:cxnSp macro="">
      <xdr:nvCxnSpPr>
        <xdr:cNvPr id="357" name="直線コネクタ 356"/>
        <xdr:cNvCxnSpPr/>
      </xdr:nvCxnSpPr>
      <xdr:spPr>
        <a:xfrm>
          <a:off x="7861300" y="8618220"/>
          <a:ext cx="889000" cy="795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156210</xdr:rowOff>
    </xdr:from>
    <xdr:to xmlns:xdr="http://schemas.openxmlformats.org/drawingml/2006/spreadsheetDrawing">
      <xdr:col>46</xdr:col>
      <xdr:colOff>38100</xdr:colOff>
      <xdr:row>58</xdr:row>
      <xdr:rowOff>86360</xdr:rowOff>
    </xdr:to>
    <xdr:sp macro="" textlink="">
      <xdr:nvSpPr>
        <xdr:cNvPr id="358" name="フローチャート: 判断 357"/>
        <xdr:cNvSpPr/>
      </xdr:nvSpPr>
      <xdr:spPr>
        <a:xfrm>
          <a:off x="86995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77470</xdr:rowOff>
    </xdr:from>
    <xdr:ext cx="527050" cy="251460"/>
    <xdr:sp macro="" textlink="">
      <xdr:nvSpPr>
        <xdr:cNvPr id="359" name="テキスト ボックス 358"/>
        <xdr:cNvSpPr txBox="1"/>
      </xdr:nvSpPr>
      <xdr:spPr>
        <a:xfrm>
          <a:off x="8482965" y="100215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50</xdr:row>
      <xdr:rowOff>45720</xdr:rowOff>
    </xdr:from>
    <xdr:to xmlns:xdr="http://schemas.openxmlformats.org/drawingml/2006/spreadsheetDrawing">
      <xdr:col>41</xdr:col>
      <xdr:colOff>50800</xdr:colOff>
      <xdr:row>54</xdr:row>
      <xdr:rowOff>151765</xdr:rowOff>
    </xdr:to>
    <xdr:cxnSp macro="">
      <xdr:nvCxnSpPr>
        <xdr:cNvPr id="360" name="直線コネクタ 359"/>
        <xdr:cNvCxnSpPr/>
      </xdr:nvCxnSpPr>
      <xdr:spPr>
        <a:xfrm flipV="1">
          <a:off x="6972300" y="8618220"/>
          <a:ext cx="889000" cy="791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144145</xdr:rowOff>
    </xdr:from>
    <xdr:to xmlns:xdr="http://schemas.openxmlformats.org/drawingml/2006/spreadsheetDrawing">
      <xdr:col>41</xdr:col>
      <xdr:colOff>101600</xdr:colOff>
      <xdr:row>58</xdr:row>
      <xdr:rowOff>74930</xdr:rowOff>
    </xdr:to>
    <xdr:sp macro="" textlink="">
      <xdr:nvSpPr>
        <xdr:cNvPr id="361" name="フローチャート: 判断 360"/>
        <xdr:cNvSpPr/>
      </xdr:nvSpPr>
      <xdr:spPr>
        <a:xfrm>
          <a:off x="7810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65405</xdr:rowOff>
    </xdr:from>
    <xdr:ext cx="527050" cy="251460"/>
    <xdr:sp macro="" textlink="">
      <xdr:nvSpPr>
        <xdr:cNvPr id="362" name="テキスト ボックス 361"/>
        <xdr:cNvSpPr txBox="1"/>
      </xdr:nvSpPr>
      <xdr:spPr>
        <a:xfrm>
          <a:off x="7593965" y="100095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159385</xdr:rowOff>
    </xdr:from>
    <xdr:to xmlns:xdr="http://schemas.openxmlformats.org/drawingml/2006/spreadsheetDrawing">
      <xdr:col>36</xdr:col>
      <xdr:colOff>165100</xdr:colOff>
      <xdr:row>58</xdr:row>
      <xdr:rowOff>89535</xdr:rowOff>
    </xdr:to>
    <xdr:sp macro="" textlink="">
      <xdr:nvSpPr>
        <xdr:cNvPr id="363" name="フローチャート: 判断 362"/>
        <xdr:cNvSpPr/>
      </xdr:nvSpPr>
      <xdr:spPr>
        <a:xfrm>
          <a:off x="6921500" y="99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80645</xdr:rowOff>
    </xdr:from>
    <xdr:ext cx="527050" cy="259080"/>
    <xdr:sp macro="" textlink="">
      <xdr:nvSpPr>
        <xdr:cNvPr id="364" name="テキスト ボックス 363"/>
        <xdr:cNvSpPr txBox="1"/>
      </xdr:nvSpPr>
      <xdr:spPr>
        <a:xfrm>
          <a:off x="6704965" y="100247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139065</xdr:rowOff>
    </xdr:from>
    <xdr:to xmlns:xdr="http://schemas.openxmlformats.org/drawingml/2006/spreadsheetDrawing">
      <xdr:col>55</xdr:col>
      <xdr:colOff>50800</xdr:colOff>
      <xdr:row>54</xdr:row>
      <xdr:rowOff>69215</xdr:rowOff>
    </xdr:to>
    <xdr:sp macro="" textlink="">
      <xdr:nvSpPr>
        <xdr:cNvPr id="370" name="楕円 369"/>
        <xdr:cNvSpPr/>
      </xdr:nvSpPr>
      <xdr:spPr>
        <a:xfrm>
          <a:off x="104267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92075</xdr:rowOff>
    </xdr:from>
    <xdr:ext cx="598805" cy="259080"/>
    <xdr:sp macro="" textlink="">
      <xdr:nvSpPr>
        <xdr:cNvPr id="371" name="農林水産業費該当値テキスト"/>
        <xdr:cNvSpPr txBox="1"/>
      </xdr:nvSpPr>
      <xdr:spPr>
        <a:xfrm>
          <a:off x="10528300" y="9178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78105</xdr:rowOff>
    </xdr:from>
    <xdr:to xmlns:xdr="http://schemas.openxmlformats.org/drawingml/2006/spreadsheetDrawing">
      <xdr:col>50</xdr:col>
      <xdr:colOff>165100</xdr:colOff>
      <xdr:row>54</xdr:row>
      <xdr:rowOff>8255</xdr:rowOff>
    </xdr:to>
    <xdr:sp macro="" textlink="">
      <xdr:nvSpPr>
        <xdr:cNvPr id="372" name="楕円 371"/>
        <xdr:cNvSpPr/>
      </xdr:nvSpPr>
      <xdr:spPr>
        <a:xfrm>
          <a:off x="9588500" y="91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52</xdr:row>
      <xdr:rowOff>24765</xdr:rowOff>
    </xdr:from>
    <xdr:ext cx="591185" cy="259080"/>
    <xdr:sp macro="" textlink="">
      <xdr:nvSpPr>
        <xdr:cNvPr id="373" name="テキスト ボックス 372"/>
        <xdr:cNvSpPr txBox="1"/>
      </xdr:nvSpPr>
      <xdr:spPr>
        <a:xfrm>
          <a:off x="9339580" y="89401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103505</xdr:rowOff>
    </xdr:from>
    <xdr:to xmlns:xdr="http://schemas.openxmlformats.org/drawingml/2006/spreadsheetDrawing">
      <xdr:col>46</xdr:col>
      <xdr:colOff>38100</xdr:colOff>
      <xdr:row>55</xdr:row>
      <xdr:rowOff>33655</xdr:rowOff>
    </xdr:to>
    <xdr:sp macro="" textlink="">
      <xdr:nvSpPr>
        <xdr:cNvPr id="374" name="楕円 373"/>
        <xdr:cNvSpPr/>
      </xdr:nvSpPr>
      <xdr:spPr>
        <a:xfrm>
          <a:off x="8699500" y="93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53</xdr:row>
      <xdr:rowOff>50165</xdr:rowOff>
    </xdr:from>
    <xdr:ext cx="591185" cy="259080"/>
    <xdr:sp macro="" textlink="">
      <xdr:nvSpPr>
        <xdr:cNvPr id="375" name="テキスト ボックス 374"/>
        <xdr:cNvSpPr txBox="1"/>
      </xdr:nvSpPr>
      <xdr:spPr>
        <a:xfrm>
          <a:off x="8450580" y="913701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49</xdr:row>
      <xdr:rowOff>166370</xdr:rowOff>
    </xdr:from>
    <xdr:to xmlns:xdr="http://schemas.openxmlformats.org/drawingml/2006/spreadsheetDrawing">
      <xdr:col>41</xdr:col>
      <xdr:colOff>101600</xdr:colOff>
      <xdr:row>50</xdr:row>
      <xdr:rowOff>96520</xdr:rowOff>
    </xdr:to>
    <xdr:sp macro="" textlink="">
      <xdr:nvSpPr>
        <xdr:cNvPr id="376" name="楕円 375"/>
        <xdr:cNvSpPr/>
      </xdr:nvSpPr>
      <xdr:spPr>
        <a:xfrm>
          <a:off x="7810500" y="856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48</xdr:row>
      <xdr:rowOff>113030</xdr:rowOff>
    </xdr:from>
    <xdr:ext cx="591185" cy="259080"/>
    <xdr:sp macro="" textlink="">
      <xdr:nvSpPr>
        <xdr:cNvPr id="377" name="テキスト ボックス 376"/>
        <xdr:cNvSpPr txBox="1"/>
      </xdr:nvSpPr>
      <xdr:spPr>
        <a:xfrm>
          <a:off x="7561580" y="83426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100965</xdr:rowOff>
    </xdr:from>
    <xdr:to xmlns:xdr="http://schemas.openxmlformats.org/drawingml/2006/spreadsheetDrawing">
      <xdr:col>36</xdr:col>
      <xdr:colOff>165100</xdr:colOff>
      <xdr:row>55</xdr:row>
      <xdr:rowOff>31115</xdr:rowOff>
    </xdr:to>
    <xdr:sp macro="" textlink="">
      <xdr:nvSpPr>
        <xdr:cNvPr id="378" name="楕円 377"/>
        <xdr:cNvSpPr/>
      </xdr:nvSpPr>
      <xdr:spPr>
        <a:xfrm>
          <a:off x="6921500" y="93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47625</xdr:rowOff>
    </xdr:from>
    <xdr:ext cx="591185" cy="259080"/>
    <xdr:sp macro="" textlink="">
      <xdr:nvSpPr>
        <xdr:cNvPr id="379" name="テキスト ボックス 378"/>
        <xdr:cNvSpPr txBox="1"/>
      </xdr:nvSpPr>
      <xdr:spPr>
        <a:xfrm>
          <a:off x="6672580" y="91344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88" name="テキスト ボックス 387"/>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300" cy="259080"/>
    <xdr:sp macro="" textlink="">
      <xdr:nvSpPr>
        <xdr:cNvPr id="391" name="テキスト ボックス 390"/>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88010" cy="259080"/>
    <xdr:sp macro="" textlink="">
      <xdr:nvSpPr>
        <xdr:cNvPr id="393" name="テキスト ボックス 392"/>
        <xdr:cNvSpPr txBox="1"/>
      </xdr:nvSpPr>
      <xdr:spPr>
        <a:xfrm>
          <a:off x="6008370" y="1306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8010" cy="251460"/>
    <xdr:sp macro="" textlink="">
      <xdr:nvSpPr>
        <xdr:cNvPr id="395" name="テキスト ボックス 394"/>
        <xdr:cNvSpPr txBox="1"/>
      </xdr:nvSpPr>
      <xdr:spPr>
        <a:xfrm>
          <a:off x="6008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8010" cy="259080"/>
    <xdr:sp macro="" textlink="">
      <xdr:nvSpPr>
        <xdr:cNvPr id="397" name="テキスト ボックス 396"/>
        <xdr:cNvSpPr txBox="1"/>
      </xdr:nvSpPr>
      <xdr:spPr>
        <a:xfrm>
          <a:off x="6008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8010" cy="259080"/>
    <xdr:sp macro="" textlink="">
      <xdr:nvSpPr>
        <xdr:cNvPr id="399" name="テキスト ボックス 398"/>
        <xdr:cNvSpPr txBox="1"/>
      </xdr:nvSpPr>
      <xdr:spPr>
        <a:xfrm>
          <a:off x="6008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010" cy="251460"/>
    <xdr:sp macro="" textlink="">
      <xdr:nvSpPr>
        <xdr:cNvPr id="401" name="テキスト ボックス 400"/>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19685</xdr:rowOff>
    </xdr:from>
    <xdr:to xmlns:xdr="http://schemas.openxmlformats.org/drawingml/2006/spreadsheetDrawing">
      <xdr:col>54</xdr:col>
      <xdr:colOff>189865</xdr:colOff>
      <xdr:row>79</xdr:row>
      <xdr:rowOff>22860</xdr:rowOff>
    </xdr:to>
    <xdr:cxnSp macro="">
      <xdr:nvCxnSpPr>
        <xdr:cNvPr id="403" name="直線コネクタ 402"/>
        <xdr:cNvCxnSpPr/>
      </xdr:nvCxnSpPr>
      <xdr:spPr>
        <a:xfrm flipV="1">
          <a:off x="10475595" y="1219263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26670</xdr:rowOff>
    </xdr:from>
    <xdr:ext cx="469900" cy="259080"/>
    <xdr:sp macro="" textlink="">
      <xdr:nvSpPr>
        <xdr:cNvPr id="404" name="商工費最小値テキスト"/>
        <xdr:cNvSpPr txBox="1"/>
      </xdr:nvSpPr>
      <xdr:spPr>
        <a:xfrm>
          <a:off x="10528300" y="1357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22860</xdr:rowOff>
    </xdr:from>
    <xdr:to xmlns:xdr="http://schemas.openxmlformats.org/drawingml/2006/spreadsheetDrawing">
      <xdr:col>55</xdr:col>
      <xdr:colOff>88900</xdr:colOff>
      <xdr:row>79</xdr:row>
      <xdr:rowOff>22860</xdr:rowOff>
    </xdr:to>
    <xdr:cxnSp macro="">
      <xdr:nvCxnSpPr>
        <xdr:cNvPr id="405" name="直線コネクタ 404"/>
        <xdr:cNvCxnSpPr/>
      </xdr:nvCxnSpPr>
      <xdr:spPr>
        <a:xfrm>
          <a:off x="10388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137795</xdr:rowOff>
    </xdr:from>
    <xdr:ext cx="598805" cy="259080"/>
    <xdr:sp macro="" textlink="">
      <xdr:nvSpPr>
        <xdr:cNvPr id="406" name="商工費最大値テキスト"/>
        <xdr:cNvSpPr txBox="1"/>
      </xdr:nvSpPr>
      <xdr:spPr>
        <a:xfrm>
          <a:off x="10528300" y="11967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366,533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19685</xdr:rowOff>
    </xdr:from>
    <xdr:to xmlns:xdr="http://schemas.openxmlformats.org/drawingml/2006/spreadsheetDrawing">
      <xdr:col>55</xdr:col>
      <xdr:colOff>88900</xdr:colOff>
      <xdr:row>71</xdr:row>
      <xdr:rowOff>19685</xdr:rowOff>
    </xdr:to>
    <xdr:cxnSp macro="">
      <xdr:nvCxnSpPr>
        <xdr:cNvPr id="407" name="直線コネクタ 406"/>
        <xdr:cNvCxnSpPr/>
      </xdr:nvCxnSpPr>
      <xdr:spPr>
        <a:xfrm>
          <a:off x="10388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107315</xdr:rowOff>
    </xdr:from>
    <xdr:to xmlns:xdr="http://schemas.openxmlformats.org/drawingml/2006/spreadsheetDrawing">
      <xdr:col>55</xdr:col>
      <xdr:colOff>0</xdr:colOff>
      <xdr:row>78</xdr:row>
      <xdr:rowOff>133350</xdr:rowOff>
    </xdr:to>
    <xdr:cxnSp macro="">
      <xdr:nvCxnSpPr>
        <xdr:cNvPr id="408" name="直線コネクタ 407"/>
        <xdr:cNvCxnSpPr/>
      </xdr:nvCxnSpPr>
      <xdr:spPr>
        <a:xfrm>
          <a:off x="9639300" y="1348041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169545</xdr:rowOff>
    </xdr:from>
    <xdr:ext cx="534670" cy="251460"/>
    <xdr:sp macro="" textlink="">
      <xdr:nvSpPr>
        <xdr:cNvPr id="409" name="商工費平均値テキスト"/>
        <xdr:cNvSpPr txBox="1"/>
      </xdr:nvSpPr>
      <xdr:spPr>
        <a:xfrm>
          <a:off x="10528300" y="1319974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146685</xdr:rowOff>
    </xdr:from>
    <xdr:to xmlns:xdr="http://schemas.openxmlformats.org/drawingml/2006/spreadsheetDrawing">
      <xdr:col>55</xdr:col>
      <xdr:colOff>50800</xdr:colOff>
      <xdr:row>78</xdr:row>
      <xdr:rowOff>76835</xdr:rowOff>
    </xdr:to>
    <xdr:sp macro="" textlink="">
      <xdr:nvSpPr>
        <xdr:cNvPr id="410" name="フローチャート: 判断 409"/>
        <xdr:cNvSpPr/>
      </xdr:nvSpPr>
      <xdr:spPr>
        <a:xfrm>
          <a:off x="104267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98425</xdr:rowOff>
    </xdr:from>
    <xdr:to xmlns:xdr="http://schemas.openxmlformats.org/drawingml/2006/spreadsheetDrawing">
      <xdr:col>50</xdr:col>
      <xdr:colOff>114300</xdr:colOff>
      <xdr:row>78</xdr:row>
      <xdr:rowOff>107315</xdr:rowOff>
    </xdr:to>
    <xdr:cxnSp macro="">
      <xdr:nvCxnSpPr>
        <xdr:cNvPr id="411" name="直線コネクタ 410"/>
        <xdr:cNvCxnSpPr/>
      </xdr:nvCxnSpPr>
      <xdr:spPr>
        <a:xfrm>
          <a:off x="8750300" y="134715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153670</xdr:rowOff>
    </xdr:from>
    <xdr:to xmlns:xdr="http://schemas.openxmlformats.org/drawingml/2006/spreadsheetDrawing">
      <xdr:col>50</xdr:col>
      <xdr:colOff>165100</xdr:colOff>
      <xdr:row>78</xdr:row>
      <xdr:rowOff>83820</xdr:rowOff>
    </xdr:to>
    <xdr:sp macro="" textlink="">
      <xdr:nvSpPr>
        <xdr:cNvPr id="412" name="フローチャート: 判断 411"/>
        <xdr:cNvSpPr/>
      </xdr:nvSpPr>
      <xdr:spPr>
        <a:xfrm>
          <a:off x="9588500" y="1335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100330</xdr:rowOff>
    </xdr:from>
    <xdr:ext cx="527050" cy="251460"/>
    <xdr:sp macro="" textlink="">
      <xdr:nvSpPr>
        <xdr:cNvPr id="413" name="テキスト ボックス 412"/>
        <xdr:cNvSpPr txBox="1"/>
      </xdr:nvSpPr>
      <xdr:spPr>
        <a:xfrm>
          <a:off x="9371965" y="131305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98425</xdr:rowOff>
    </xdr:from>
    <xdr:to xmlns:xdr="http://schemas.openxmlformats.org/drawingml/2006/spreadsheetDrawing">
      <xdr:col>45</xdr:col>
      <xdr:colOff>177800</xdr:colOff>
      <xdr:row>78</xdr:row>
      <xdr:rowOff>133985</xdr:rowOff>
    </xdr:to>
    <xdr:cxnSp macro="">
      <xdr:nvCxnSpPr>
        <xdr:cNvPr id="414" name="直線コネクタ 413"/>
        <xdr:cNvCxnSpPr/>
      </xdr:nvCxnSpPr>
      <xdr:spPr>
        <a:xfrm flipV="1">
          <a:off x="7861300" y="134715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159385</xdr:rowOff>
    </xdr:from>
    <xdr:to xmlns:xdr="http://schemas.openxmlformats.org/drawingml/2006/spreadsheetDrawing">
      <xdr:col>46</xdr:col>
      <xdr:colOff>38100</xdr:colOff>
      <xdr:row>78</xdr:row>
      <xdr:rowOff>89535</xdr:rowOff>
    </xdr:to>
    <xdr:sp macro="" textlink="">
      <xdr:nvSpPr>
        <xdr:cNvPr id="415" name="フローチャート: 判断 414"/>
        <xdr:cNvSpPr/>
      </xdr:nvSpPr>
      <xdr:spPr>
        <a:xfrm>
          <a:off x="8699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106045</xdr:rowOff>
    </xdr:from>
    <xdr:ext cx="527050" cy="259080"/>
    <xdr:sp macro="" textlink="">
      <xdr:nvSpPr>
        <xdr:cNvPr id="416" name="テキスト ボックス 415"/>
        <xdr:cNvSpPr txBox="1"/>
      </xdr:nvSpPr>
      <xdr:spPr>
        <a:xfrm>
          <a:off x="8482965" y="131362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133985</xdr:rowOff>
    </xdr:from>
    <xdr:to xmlns:xdr="http://schemas.openxmlformats.org/drawingml/2006/spreadsheetDrawing">
      <xdr:col>41</xdr:col>
      <xdr:colOff>50800</xdr:colOff>
      <xdr:row>78</xdr:row>
      <xdr:rowOff>133985</xdr:rowOff>
    </xdr:to>
    <xdr:cxnSp macro="">
      <xdr:nvCxnSpPr>
        <xdr:cNvPr id="417" name="直線コネクタ 416"/>
        <xdr:cNvCxnSpPr/>
      </xdr:nvCxnSpPr>
      <xdr:spPr>
        <a:xfrm>
          <a:off x="6972300" y="135070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74930</xdr:rowOff>
    </xdr:from>
    <xdr:to xmlns:xdr="http://schemas.openxmlformats.org/drawingml/2006/spreadsheetDrawing">
      <xdr:col>41</xdr:col>
      <xdr:colOff>101600</xdr:colOff>
      <xdr:row>79</xdr:row>
      <xdr:rowOff>5080</xdr:rowOff>
    </xdr:to>
    <xdr:sp macro="" textlink="">
      <xdr:nvSpPr>
        <xdr:cNvPr id="418" name="フローチャート: 判断 417"/>
        <xdr:cNvSpPr/>
      </xdr:nvSpPr>
      <xdr:spPr>
        <a:xfrm>
          <a:off x="7810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21590</xdr:rowOff>
    </xdr:from>
    <xdr:ext cx="527050" cy="259080"/>
    <xdr:sp macro="" textlink="">
      <xdr:nvSpPr>
        <xdr:cNvPr id="419" name="テキスト ボックス 418"/>
        <xdr:cNvSpPr txBox="1"/>
      </xdr:nvSpPr>
      <xdr:spPr>
        <a:xfrm>
          <a:off x="7593965" y="132232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161925</xdr:rowOff>
    </xdr:from>
    <xdr:to xmlns:xdr="http://schemas.openxmlformats.org/drawingml/2006/spreadsheetDrawing">
      <xdr:col>36</xdr:col>
      <xdr:colOff>165100</xdr:colOff>
      <xdr:row>78</xdr:row>
      <xdr:rowOff>92075</xdr:rowOff>
    </xdr:to>
    <xdr:sp macro="" textlink="">
      <xdr:nvSpPr>
        <xdr:cNvPr id="420" name="フローチャート: 判断 419"/>
        <xdr:cNvSpPr/>
      </xdr:nvSpPr>
      <xdr:spPr>
        <a:xfrm>
          <a:off x="692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109220</xdr:rowOff>
    </xdr:from>
    <xdr:ext cx="527050" cy="251460"/>
    <xdr:sp macro="" textlink="">
      <xdr:nvSpPr>
        <xdr:cNvPr id="421" name="テキスト ボックス 420"/>
        <xdr:cNvSpPr txBox="1"/>
      </xdr:nvSpPr>
      <xdr:spPr>
        <a:xfrm>
          <a:off x="6704965" y="131394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82550</xdr:rowOff>
    </xdr:from>
    <xdr:to xmlns:xdr="http://schemas.openxmlformats.org/drawingml/2006/spreadsheetDrawing">
      <xdr:col>55</xdr:col>
      <xdr:colOff>50800</xdr:colOff>
      <xdr:row>79</xdr:row>
      <xdr:rowOff>12700</xdr:rowOff>
    </xdr:to>
    <xdr:sp macro="" textlink="">
      <xdr:nvSpPr>
        <xdr:cNvPr id="427" name="楕円 426"/>
        <xdr:cNvSpPr/>
      </xdr:nvSpPr>
      <xdr:spPr>
        <a:xfrm>
          <a:off x="104267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168910</xdr:rowOff>
    </xdr:from>
    <xdr:ext cx="534670" cy="251460"/>
    <xdr:sp macro="" textlink="">
      <xdr:nvSpPr>
        <xdr:cNvPr id="428" name="商工費該当値テキスト"/>
        <xdr:cNvSpPr txBox="1"/>
      </xdr:nvSpPr>
      <xdr:spPr>
        <a:xfrm>
          <a:off x="10528300" y="133705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56515</xdr:rowOff>
    </xdr:from>
    <xdr:to xmlns:xdr="http://schemas.openxmlformats.org/drawingml/2006/spreadsheetDrawing">
      <xdr:col>50</xdr:col>
      <xdr:colOff>165100</xdr:colOff>
      <xdr:row>78</xdr:row>
      <xdr:rowOff>158115</xdr:rowOff>
    </xdr:to>
    <xdr:sp macro="" textlink="">
      <xdr:nvSpPr>
        <xdr:cNvPr id="429" name="楕円 428"/>
        <xdr:cNvSpPr/>
      </xdr:nvSpPr>
      <xdr:spPr>
        <a:xfrm>
          <a:off x="9588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149225</xdr:rowOff>
    </xdr:from>
    <xdr:ext cx="527050" cy="259080"/>
    <xdr:sp macro="" textlink="">
      <xdr:nvSpPr>
        <xdr:cNvPr id="430" name="テキスト ボックス 429"/>
        <xdr:cNvSpPr txBox="1"/>
      </xdr:nvSpPr>
      <xdr:spPr>
        <a:xfrm>
          <a:off x="9371965" y="135223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47625</xdr:rowOff>
    </xdr:from>
    <xdr:to xmlns:xdr="http://schemas.openxmlformats.org/drawingml/2006/spreadsheetDrawing">
      <xdr:col>46</xdr:col>
      <xdr:colOff>38100</xdr:colOff>
      <xdr:row>78</xdr:row>
      <xdr:rowOff>149225</xdr:rowOff>
    </xdr:to>
    <xdr:sp macro="" textlink="">
      <xdr:nvSpPr>
        <xdr:cNvPr id="431" name="楕円 430"/>
        <xdr:cNvSpPr/>
      </xdr:nvSpPr>
      <xdr:spPr>
        <a:xfrm>
          <a:off x="8699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140335</xdr:rowOff>
    </xdr:from>
    <xdr:ext cx="527050" cy="259080"/>
    <xdr:sp macro="" textlink="">
      <xdr:nvSpPr>
        <xdr:cNvPr id="432" name="テキスト ボックス 431"/>
        <xdr:cNvSpPr txBox="1"/>
      </xdr:nvSpPr>
      <xdr:spPr>
        <a:xfrm>
          <a:off x="8482965" y="135134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83185</xdr:rowOff>
    </xdr:from>
    <xdr:to xmlns:xdr="http://schemas.openxmlformats.org/drawingml/2006/spreadsheetDrawing">
      <xdr:col>41</xdr:col>
      <xdr:colOff>101600</xdr:colOff>
      <xdr:row>79</xdr:row>
      <xdr:rowOff>13335</xdr:rowOff>
    </xdr:to>
    <xdr:sp macro="" textlink="">
      <xdr:nvSpPr>
        <xdr:cNvPr id="433" name="楕円 432"/>
        <xdr:cNvSpPr/>
      </xdr:nvSpPr>
      <xdr:spPr>
        <a:xfrm>
          <a:off x="7810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4445</xdr:rowOff>
    </xdr:from>
    <xdr:ext cx="527050" cy="259080"/>
    <xdr:sp macro="" textlink="">
      <xdr:nvSpPr>
        <xdr:cNvPr id="434" name="テキスト ボックス 433"/>
        <xdr:cNvSpPr txBox="1"/>
      </xdr:nvSpPr>
      <xdr:spPr>
        <a:xfrm>
          <a:off x="7593965" y="135489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83185</xdr:rowOff>
    </xdr:from>
    <xdr:to xmlns:xdr="http://schemas.openxmlformats.org/drawingml/2006/spreadsheetDrawing">
      <xdr:col>36</xdr:col>
      <xdr:colOff>165100</xdr:colOff>
      <xdr:row>79</xdr:row>
      <xdr:rowOff>13335</xdr:rowOff>
    </xdr:to>
    <xdr:sp macro="" textlink="">
      <xdr:nvSpPr>
        <xdr:cNvPr id="435" name="楕円 434"/>
        <xdr:cNvSpPr/>
      </xdr:nvSpPr>
      <xdr:spPr>
        <a:xfrm>
          <a:off x="6921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4445</xdr:rowOff>
    </xdr:from>
    <xdr:ext cx="527050" cy="259080"/>
    <xdr:sp macro="" textlink="">
      <xdr:nvSpPr>
        <xdr:cNvPr id="436" name="テキスト ボックス 435"/>
        <xdr:cNvSpPr txBox="1"/>
      </xdr:nvSpPr>
      <xdr:spPr>
        <a:xfrm>
          <a:off x="6704965" y="135489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45" name="テキスト ボックス 444"/>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1300" cy="259080"/>
    <xdr:sp macro="" textlink="">
      <xdr:nvSpPr>
        <xdr:cNvPr id="448" name="テキスト ボックス 447"/>
        <xdr:cNvSpPr txBox="1"/>
      </xdr:nvSpPr>
      <xdr:spPr>
        <a:xfrm>
          <a:off x="6355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8010" cy="251460"/>
    <xdr:sp macro="" textlink="">
      <xdr:nvSpPr>
        <xdr:cNvPr id="452" name="テキスト ボックス 451"/>
        <xdr:cNvSpPr txBox="1"/>
      </xdr:nvSpPr>
      <xdr:spPr>
        <a:xfrm>
          <a:off x="6008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8010" cy="259080"/>
    <xdr:sp macro="" textlink="">
      <xdr:nvSpPr>
        <xdr:cNvPr id="454" name="テキスト ボックス 453"/>
        <xdr:cNvSpPr txBox="1"/>
      </xdr:nvSpPr>
      <xdr:spPr>
        <a:xfrm>
          <a:off x="6008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8010" cy="259080"/>
    <xdr:sp macro="" textlink="">
      <xdr:nvSpPr>
        <xdr:cNvPr id="456" name="テキスト ボックス 455"/>
        <xdr:cNvSpPr txBox="1"/>
      </xdr:nvSpPr>
      <xdr:spPr>
        <a:xfrm>
          <a:off x="6008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51460"/>
    <xdr:sp macro="" textlink="">
      <xdr:nvSpPr>
        <xdr:cNvPr id="458" name="テキスト ボックス 457"/>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93345</xdr:rowOff>
    </xdr:from>
    <xdr:to xmlns:xdr="http://schemas.openxmlformats.org/drawingml/2006/spreadsheetDrawing">
      <xdr:col>54</xdr:col>
      <xdr:colOff>189865</xdr:colOff>
      <xdr:row>97</xdr:row>
      <xdr:rowOff>120650</xdr:rowOff>
    </xdr:to>
    <xdr:cxnSp macro="">
      <xdr:nvCxnSpPr>
        <xdr:cNvPr id="460" name="直線コネクタ 459"/>
        <xdr:cNvCxnSpPr/>
      </xdr:nvCxnSpPr>
      <xdr:spPr>
        <a:xfrm flipV="1">
          <a:off x="10475595" y="15523845"/>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124460</xdr:rowOff>
    </xdr:from>
    <xdr:ext cx="534670" cy="259080"/>
    <xdr:sp macro="" textlink="">
      <xdr:nvSpPr>
        <xdr:cNvPr id="461" name="土木費最小値テキスト"/>
        <xdr:cNvSpPr txBox="1"/>
      </xdr:nvSpPr>
      <xdr:spPr>
        <a:xfrm>
          <a:off x="10528300" y="16755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120650</xdr:rowOff>
    </xdr:from>
    <xdr:to xmlns:xdr="http://schemas.openxmlformats.org/drawingml/2006/spreadsheetDrawing">
      <xdr:col>55</xdr:col>
      <xdr:colOff>88900</xdr:colOff>
      <xdr:row>97</xdr:row>
      <xdr:rowOff>120650</xdr:rowOff>
    </xdr:to>
    <xdr:cxnSp macro="">
      <xdr:nvCxnSpPr>
        <xdr:cNvPr id="462" name="直線コネクタ 461"/>
        <xdr:cNvCxnSpPr/>
      </xdr:nvCxnSpPr>
      <xdr:spPr>
        <a:xfrm>
          <a:off x="10388600" y="1675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40640</xdr:rowOff>
    </xdr:from>
    <xdr:ext cx="598805" cy="251460"/>
    <xdr:sp macro="" textlink="">
      <xdr:nvSpPr>
        <xdr:cNvPr id="463" name="土木費最大値テキスト"/>
        <xdr:cNvSpPr txBox="1"/>
      </xdr:nvSpPr>
      <xdr:spPr>
        <a:xfrm>
          <a:off x="10528300" y="152996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196,043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93345</xdr:rowOff>
    </xdr:from>
    <xdr:to xmlns:xdr="http://schemas.openxmlformats.org/drawingml/2006/spreadsheetDrawing">
      <xdr:col>55</xdr:col>
      <xdr:colOff>88900</xdr:colOff>
      <xdr:row>90</xdr:row>
      <xdr:rowOff>93345</xdr:rowOff>
    </xdr:to>
    <xdr:cxnSp macro="">
      <xdr:nvCxnSpPr>
        <xdr:cNvPr id="464" name="直線コネクタ 463"/>
        <xdr:cNvCxnSpPr/>
      </xdr:nvCxnSpPr>
      <xdr:spPr>
        <a:xfrm>
          <a:off x="10388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113030</xdr:rowOff>
    </xdr:from>
    <xdr:to xmlns:xdr="http://schemas.openxmlformats.org/drawingml/2006/spreadsheetDrawing">
      <xdr:col>55</xdr:col>
      <xdr:colOff>0</xdr:colOff>
      <xdr:row>92</xdr:row>
      <xdr:rowOff>133985</xdr:rowOff>
    </xdr:to>
    <xdr:cxnSp macro="">
      <xdr:nvCxnSpPr>
        <xdr:cNvPr id="465" name="直線コネクタ 464"/>
        <xdr:cNvCxnSpPr/>
      </xdr:nvCxnSpPr>
      <xdr:spPr>
        <a:xfrm flipV="1">
          <a:off x="9639300" y="1588643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20320</xdr:rowOff>
    </xdr:from>
    <xdr:ext cx="534670" cy="251460"/>
    <xdr:sp macro="" textlink="">
      <xdr:nvSpPr>
        <xdr:cNvPr id="466" name="土木費平均値テキスト"/>
        <xdr:cNvSpPr txBox="1"/>
      </xdr:nvSpPr>
      <xdr:spPr>
        <a:xfrm>
          <a:off x="10528300" y="163080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41910</xdr:rowOff>
    </xdr:from>
    <xdr:to xmlns:xdr="http://schemas.openxmlformats.org/drawingml/2006/spreadsheetDrawing">
      <xdr:col>55</xdr:col>
      <xdr:colOff>50800</xdr:colOff>
      <xdr:row>95</xdr:row>
      <xdr:rowOff>143510</xdr:rowOff>
    </xdr:to>
    <xdr:sp macro="" textlink="">
      <xdr:nvSpPr>
        <xdr:cNvPr id="467" name="フローチャート: 判断 466"/>
        <xdr:cNvSpPr/>
      </xdr:nvSpPr>
      <xdr:spPr>
        <a:xfrm>
          <a:off x="10426700" y="163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133985</xdr:rowOff>
    </xdr:from>
    <xdr:to xmlns:xdr="http://schemas.openxmlformats.org/drawingml/2006/spreadsheetDrawing">
      <xdr:col>50</xdr:col>
      <xdr:colOff>114300</xdr:colOff>
      <xdr:row>93</xdr:row>
      <xdr:rowOff>141605</xdr:rowOff>
    </xdr:to>
    <xdr:cxnSp macro="">
      <xdr:nvCxnSpPr>
        <xdr:cNvPr id="468" name="直線コネクタ 467"/>
        <xdr:cNvCxnSpPr/>
      </xdr:nvCxnSpPr>
      <xdr:spPr>
        <a:xfrm flipV="1">
          <a:off x="8750300" y="15907385"/>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54610</xdr:rowOff>
    </xdr:from>
    <xdr:to xmlns:xdr="http://schemas.openxmlformats.org/drawingml/2006/spreadsheetDrawing">
      <xdr:col>50</xdr:col>
      <xdr:colOff>165100</xdr:colOff>
      <xdr:row>95</xdr:row>
      <xdr:rowOff>156210</xdr:rowOff>
    </xdr:to>
    <xdr:sp macro="" textlink="">
      <xdr:nvSpPr>
        <xdr:cNvPr id="469" name="フローチャート: 判断 468"/>
        <xdr:cNvSpPr/>
      </xdr:nvSpPr>
      <xdr:spPr>
        <a:xfrm>
          <a:off x="95885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147320</xdr:rowOff>
    </xdr:from>
    <xdr:ext cx="527050" cy="259080"/>
    <xdr:sp macro="" textlink="">
      <xdr:nvSpPr>
        <xdr:cNvPr id="470" name="テキスト ボックス 469"/>
        <xdr:cNvSpPr txBox="1"/>
      </xdr:nvSpPr>
      <xdr:spPr>
        <a:xfrm>
          <a:off x="9371965" y="164350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141605</xdr:rowOff>
    </xdr:from>
    <xdr:to xmlns:xdr="http://schemas.openxmlformats.org/drawingml/2006/spreadsheetDrawing">
      <xdr:col>45</xdr:col>
      <xdr:colOff>177800</xdr:colOff>
      <xdr:row>94</xdr:row>
      <xdr:rowOff>8890</xdr:rowOff>
    </xdr:to>
    <xdr:cxnSp macro="">
      <xdr:nvCxnSpPr>
        <xdr:cNvPr id="471" name="直線コネクタ 470"/>
        <xdr:cNvCxnSpPr/>
      </xdr:nvCxnSpPr>
      <xdr:spPr>
        <a:xfrm flipV="1">
          <a:off x="7861300" y="160864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55245</xdr:rowOff>
    </xdr:from>
    <xdr:to xmlns:xdr="http://schemas.openxmlformats.org/drawingml/2006/spreadsheetDrawing">
      <xdr:col>46</xdr:col>
      <xdr:colOff>38100</xdr:colOff>
      <xdr:row>95</xdr:row>
      <xdr:rowOff>156845</xdr:rowOff>
    </xdr:to>
    <xdr:sp macro="" textlink="">
      <xdr:nvSpPr>
        <xdr:cNvPr id="472" name="フローチャート: 判断 471"/>
        <xdr:cNvSpPr/>
      </xdr:nvSpPr>
      <xdr:spPr>
        <a:xfrm>
          <a:off x="86995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147955</xdr:rowOff>
    </xdr:from>
    <xdr:ext cx="527050" cy="258445"/>
    <xdr:sp macro="" textlink="">
      <xdr:nvSpPr>
        <xdr:cNvPr id="473" name="テキスト ボックス 472"/>
        <xdr:cNvSpPr txBox="1"/>
      </xdr:nvSpPr>
      <xdr:spPr>
        <a:xfrm>
          <a:off x="8482965" y="1643570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97790</xdr:rowOff>
    </xdr:from>
    <xdr:to xmlns:xdr="http://schemas.openxmlformats.org/drawingml/2006/spreadsheetDrawing">
      <xdr:col>41</xdr:col>
      <xdr:colOff>50800</xdr:colOff>
      <xdr:row>94</xdr:row>
      <xdr:rowOff>8890</xdr:rowOff>
    </xdr:to>
    <xdr:cxnSp macro="">
      <xdr:nvCxnSpPr>
        <xdr:cNvPr id="474" name="直線コネクタ 473"/>
        <xdr:cNvCxnSpPr/>
      </xdr:nvCxnSpPr>
      <xdr:spPr>
        <a:xfrm>
          <a:off x="6972300" y="1604264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57785</xdr:rowOff>
    </xdr:from>
    <xdr:to xmlns:xdr="http://schemas.openxmlformats.org/drawingml/2006/spreadsheetDrawing">
      <xdr:col>41</xdr:col>
      <xdr:colOff>101600</xdr:colOff>
      <xdr:row>96</xdr:row>
      <xdr:rowOff>159385</xdr:rowOff>
    </xdr:to>
    <xdr:sp macro="" textlink="">
      <xdr:nvSpPr>
        <xdr:cNvPr id="475" name="フローチャート: 判断 474"/>
        <xdr:cNvSpPr/>
      </xdr:nvSpPr>
      <xdr:spPr>
        <a:xfrm>
          <a:off x="7810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150495</xdr:rowOff>
    </xdr:from>
    <xdr:ext cx="527050" cy="259080"/>
    <xdr:sp macro="" textlink="">
      <xdr:nvSpPr>
        <xdr:cNvPr id="476" name="テキスト ボックス 475"/>
        <xdr:cNvSpPr txBox="1"/>
      </xdr:nvSpPr>
      <xdr:spPr>
        <a:xfrm>
          <a:off x="7593965" y="166096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73660</xdr:rowOff>
    </xdr:from>
    <xdr:to xmlns:xdr="http://schemas.openxmlformats.org/drawingml/2006/spreadsheetDrawing">
      <xdr:col>36</xdr:col>
      <xdr:colOff>165100</xdr:colOff>
      <xdr:row>97</xdr:row>
      <xdr:rowOff>3810</xdr:rowOff>
    </xdr:to>
    <xdr:sp macro="" textlink="">
      <xdr:nvSpPr>
        <xdr:cNvPr id="477" name="フローチャート: 判断 476"/>
        <xdr:cNvSpPr/>
      </xdr:nvSpPr>
      <xdr:spPr>
        <a:xfrm>
          <a:off x="6921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166370</xdr:rowOff>
    </xdr:from>
    <xdr:ext cx="527050" cy="251460"/>
    <xdr:sp macro="" textlink="">
      <xdr:nvSpPr>
        <xdr:cNvPr id="478" name="テキスト ボックス 477"/>
        <xdr:cNvSpPr txBox="1"/>
      </xdr:nvSpPr>
      <xdr:spPr>
        <a:xfrm>
          <a:off x="6704965" y="166255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62230</xdr:rowOff>
    </xdr:from>
    <xdr:to xmlns:xdr="http://schemas.openxmlformats.org/drawingml/2006/spreadsheetDrawing">
      <xdr:col>55</xdr:col>
      <xdr:colOff>50800</xdr:colOff>
      <xdr:row>92</xdr:row>
      <xdr:rowOff>163830</xdr:rowOff>
    </xdr:to>
    <xdr:sp macro="" textlink="">
      <xdr:nvSpPr>
        <xdr:cNvPr id="484" name="楕円 483"/>
        <xdr:cNvSpPr/>
      </xdr:nvSpPr>
      <xdr:spPr>
        <a:xfrm>
          <a:off x="10426700" y="158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85090</xdr:rowOff>
    </xdr:from>
    <xdr:ext cx="598805" cy="259080"/>
    <xdr:sp macro="" textlink="">
      <xdr:nvSpPr>
        <xdr:cNvPr id="485" name="土木費該当値テキスト"/>
        <xdr:cNvSpPr txBox="1"/>
      </xdr:nvSpPr>
      <xdr:spPr>
        <a:xfrm>
          <a:off x="10528300" y="15687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83185</xdr:rowOff>
    </xdr:from>
    <xdr:to xmlns:xdr="http://schemas.openxmlformats.org/drawingml/2006/spreadsheetDrawing">
      <xdr:col>50</xdr:col>
      <xdr:colOff>165100</xdr:colOff>
      <xdr:row>93</xdr:row>
      <xdr:rowOff>13335</xdr:rowOff>
    </xdr:to>
    <xdr:sp macro="" textlink="">
      <xdr:nvSpPr>
        <xdr:cNvPr id="486" name="楕円 485"/>
        <xdr:cNvSpPr/>
      </xdr:nvSpPr>
      <xdr:spPr>
        <a:xfrm>
          <a:off x="9588500" y="158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91</xdr:row>
      <xdr:rowOff>30480</xdr:rowOff>
    </xdr:from>
    <xdr:ext cx="591185" cy="251460"/>
    <xdr:sp macro="" textlink="">
      <xdr:nvSpPr>
        <xdr:cNvPr id="487" name="テキスト ボックス 486"/>
        <xdr:cNvSpPr txBox="1"/>
      </xdr:nvSpPr>
      <xdr:spPr>
        <a:xfrm>
          <a:off x="9339580" y="1563243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90805</xdr:rowOff>
    </xdr:from>
    <xdr:to xmlns:xdr="http://schemas.openxmlformats.org/drawingml/2006/spreadsheetDrawing">
      <xdr:col>46</xdr:col>
      <xdr:colOff>38100</xdr:colOff>
      <xdr:row>94</xdr:row>
      <xdr:rowOff>20955</xdr:rowOff>
    </xdr:to>
    <xdr:sp macro="" textlink="">
      <xdr:nvSpPr>
        <xdr:cNvPr id="488" name="楕円 487"/>
        <xdr:cNvSpPr/>
      </xdr:nvSpPr>
      <xdr:spPr>
        <a:xfrm>
          <a:off x="8699500" y="160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92</xdr:row>
      <xdr:rowOff>37465</xdr:rowOff>
    </xdr:from>
    <xdr:ext cx="591185" cy="259080"/>
    <xdr:sp macro="" textlink="">
      <xdr:nvSpPr>
        <xdr:cNvPr id="489" name="テキスト ボックス 488"/>
        <xdr:cNvSpPr txBox="1"/>
      </xdr:nvSpPr>
      <xdr:spPr>
        <a:xfrm>
          <a:off x="8450580" y="158108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129540</xdr:rowOff>
    </xdr:from>
    <xdr:to xmlns:xdr="http://schemas.openxmlformats.org/drawingml/2006/spreadsheetDrawing">
      <xdr:col>41</xdr:col>
      <xdr:colOff>101600</xdr:colOff>
      <xdr:row>94</xdr:row>
      <xdr:rowOff>59690</xdr:rowOff>
    </xdr:to>
    <xdr:sp macro="" textlink="">
      <xdr:nvSpPr>
        <xdr:cNvPr id="490" name="楕円 489"/>
        <xdr:cNvSpPr/>
      </xdr:nvSpPr>
      <xdr:spPr>
        <a:xfrm>
          <a:off x="7810500" y="160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92</xdr:row>
      <xdr:rowOff>76200</xdr:rowOff>
    </xdr:from>
    <xdr:ext cx="591185" cy="251460"/>
    <xdr:sp macro="" textlink="">
      <xdr:nvSpPr>
        <xdr:cNvPr id="491" name="テキスト ボックス 490"/>
        <xdr:cNvSpPr txBox="1"/>
      </xdr:nvSpPr>
      <xdr:spPr>
        <a:xfrm>
          <a:off x="7561580" y="158496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46990</xdr:rowOff>
    </xdr:from>
    <xdr:to xmlns:xdr="http://schemas.openxmlformats.org/drawingml/2006/spreadsheetDrawing">
      <xdr:col>36</xdr:col>
      <xdr:colOff>165100</xdr:colOff>
      <xdr:row>93</xdr:row>
      <xdr:rowOff>148590</xdr:rowOff>
    </xdr:to>
    <xdr:sp macro="" textlink="">
      <xdr:nvSpPr>
        <xdr:cNvPr id="492" name="楕円 491"/>
        <xdr:cNvSpPr/>
      </xdr:nvSpPr>
      <xdr:spPr>
        <a:xfrm>
          <a:off x="6921500" y="159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91</xdr:row>
      <xdr:rowOff>165100</xdr:rowOff>
    </xdr:from>
    <xdr:ext cx="591185" cy="259080"/>
    <xdr:sp macro="" textlink="">
      <xdr:nvSpPr>
        <xdr:cNvPr id="493" name="テキスト ボックス 492"/>
        <xdr:cNvSpPr txBox="1"/>
      </xdr:nvSpPr>
      <xdr:spPr>
        <a:xfrm>
          <a:off x="6672580" y="157670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502" name="テキスト ボックス 501"/>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1300" cy="251460"/>
    <xdr:sp macro="" textlink="">
      <xdr:nvSpPr>
        <xdr:cNvPr id="504" name="テキスト ボックス 503"/>
        <xdr:cNvSpPr txBox="1"/>
      </xdr:nvSpPr>
      <xdr:spPr>
        <a:xfrm>
          <a:off x="12197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1460"/>
    <xdr:sp macro="" textlink="">
      <xdr:nvSpPr>
        <xdr:cNvPr id="506" name="テキスト ボックス 505"/>
        <xdr:cNvSpPr txBox="1"/>
      </xdr:nvSpPr>
      <xdr:spPr>
        <a:xfrm>
          <a:off x="11914505" y="6512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1460"/>
    <xdr:sp macro="" textlink="">
      <xdr:nvSpPr>
        <xdr:cNvPr id="508" name="テキスト ボックス 507"/>
        <xdr:cNvSpPr txBox="1"/>
      </xdr:nvSpPr>
      <xdr:spPr>
        <a:xfrm>
          <a:off x="11914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1460"/>
    <xdr:sp macro="" textlink="">
      <xdr:nvSpPr>
        <xdr:cNvPr id="510" name="テキスト ボックス 509"/>
        <xdr:cNvSpPr txBox="1"/>
      </xdr:nvSpPr>
      <xdr:spPr>
        <a:xfrm>
          <a:off x="11914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1460"/>
    <xdr:sp macro="" textlink="">
      <xdr:nvSpPr>
        <xdr:cNvPr id="512" name="テキスト ボックス 511"/>
        <xdr:cNvSpPr txBox="1"/>
      </xdr:nvSpPr>
      <xdr:spPr>
        <a:xfrm>
          <a:off x="11914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8010" cy="251460"/>
    <xdr:sp macro="" textlink="">
      <xdr:nvSpPr>
        <xdr:cNvPr id="514" name="テキスト ボックス 513"/>
        <xdr:cNvSpPr txBox="1"/>
      </xdr:nvSpPr>
      <xdr:spPr>
        <a:xfrm>
          <a:off x="11850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60325</xdr:rowOff>
    </xdr:from>
    <xdr:to xmlns:xdr="http://schemas.openxmlformats.org/drawingml/2006/spreadsheetDrawing">
      <xdr:col>85</xdr:col>
      <xdr:colOff>126365</xdr:colOff>
      <xdr:row>39</xdr:row>
      <xdr:rowOff>20320</xdr:rowOff>
    </xdr:to>
    <xdr:cxnSp macro="">
      <xdr:nvCxnSpPr>
        <xdr:cNvPr id="516" name="直線コネクタ 515"/>
        <xdr:cNvCxnSpPr/>
      </xdr:nvCxnSpPr>
      <xdr:spPr>
        <a:xfrm flipV="1">
          <a:off x="16317595" y="5375275"/>
          <a:ext cx="127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24130</xdr:rowOff>
    </xdr:from>
    <xdr:ext cx="534670" cy="259080"/>
    <xdr:sp macro="" textlink="">
      <xdr:nvSpPr>
        <xdr:cNvPr id="517" name="消防費最小値テキスト"/>
        <xdr:cNvSpPr txBox="1"/>
      </xdr:nvSpPr>
      <xdr:spPr>
        <a:xfrm>
          <a:off x="16370300" y="671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20320</xdr:rowOff>
    </xdr:from>
    <xdr:to xmlns:xdr="http://schemas.openxmlformats.org/drawingml/2006/spreadsheetDrawing">
      <xdr:col>86</xdr:col>
      <xdr:colOff>25400</xdr:colOff>
      <xdr:row>39</xdr:row>
      <xdr:rowOff>20320</xdr:rowOff>
    </xdr:to>
    <xdr:cxnSp macro="">
      <xdr:nvCxnSpPr>
        <xdr:cNvPr id="518" name="直線コネクタ 517"/>
        <xdr:cNvCxnSpPr/>
      </xdr:nvCxnSpPr>
      <xdr:spPr>
        <a:xfrm>
          <a:off x="16230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6985</xdr:rowOff>
    </xdr:from>
    <xdr:ext cx="534670" cy="251460"/>
    <xdr:sp macro="" textlink="">
      <xdr:nvSpPr>
        <xdr:cNvPr id="519" name="消防費最大値テキスト"/>
        <xdr:cNvSpPr txBox="1"/>
      </xdr:nvSpPr>
      <xdr:spPr>
        <a:xfrm>
          <a:off x="16370300" y="51504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75,971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60325</xdr:rowOff>
    </xdr:from>
    <xdr:to xmlns:xdr="http://schemas.openxmlformats.org/drawingml/2006/spreadsheetDrawing">
      <xdr:col>86</xdr:col>
      <xdr:colOff>25400</xdr:colOff>
      <xdr:row>31</xdr:row>
      <xdr:rowOff>60325</xdr:rowOff>
    </xdr:to>
    <xdr:cxnSp macro="">
      <xdr:nvCxnSpPr>
        <xdr:cNvPr id="520" name="直線コネクタ 519"/>
        <xdr:cNvCxnSpPr/>
      </xdr:nvCxnSpPr>
      <xdr:spPr>
        <a:xfrm>
          <a:off x="16230600" y="537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116840</xdr:rowOff>
    </xdr:from>
    <xdr:to xmlns:xdr="http://schemas.openxmlformats.org/drawingml/2006/spreadsheetDrawing">
      <xdr:col>85</xdr:col>
      <xdr:colOff>127000</xdr:colOff>
      <xdr:row>35</xdr:row>
      <xdr:rowOff>48895</xdr:rowOff>
    </xdr:to>
    <xdr:cxnSp macro="">
      <xdr:nvCxnSpPr>
        <xdr:cNvPr id="521" name="直線コネクタ 520"/>
        <xdr:cNvCxnSpPr/>
      </xdr:nvCxnSpPr>
      <xdr:spPr>
        <a:xfrm flipV="1">
          <a:off x="15481300" y="594614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105410</xdr:rowOff>
    </xdr:from>
    <xdr:ext cx="534670" cy="259080"/>
    <xdr:sp macro="" textlink="">
      <xdr:nvSpPr>
        <xdr:cNvPr id="522" name="消防費平均値テキスト"/>
        <xdr:cNvSpPr txBox="1"/>
      </xdr:nvSpPr>
      <xdr:spPr>
        <a:xfrm>
          <a:off x="16370300" y="6277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127000</xdr:rowOff>
    </xdr:from>
    <xdr:to xmlns:xdr="http://schemas.openxmlformats.org/drawingml/2006/spreadsheetDrawing">
      <xdr:col>85</xdr:col>
      <xdr:colOff>177800</xdr:colOff>
      <xdr:row>37</xdr:row>
      <xdr:rowOff>57150</xdr:rowOff>
    </xdr:to>
    <xdr:sp macro="" textlink="">
      <xdr:nvSpPr>
        <xdr:cNvPr id="523" name="フローチャート: 判断 522"/>
        <xdr:cNvSpPr/>
      </xdr:nvSpPr>
      <xdr:spPr>
        <a:xfrm>
          <a:off x="162687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56515</xdr:rowOff>
    </xdr:from>
    <xdr:to xmlns:xdr="http://schemas.openxmlformats.org/drawingml/2006/spreadsheetDrawing">
      <xdr:col>81</xdr:col>
      <xdr:colOff>50800</xdr:colOff>
      <xdr:row>35</xdr:row>
      <xdr:rowOff>48895</xdr:rowOff>
    </xdr:to>
    <xdr:cxnSp macro="">
      <xdr:nvCxnSpPr>
        <xdr:cNvPr id="524" name="直線コネクタ 523"/>
        <xdr:cNvCxnSpPr/>
      </xdr:nvCxnSpPr>
      <xdr:spPr>
        <a:xfrm>
          <a:off x="14592300" y="5885815"/>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101600</xdr:rowOff>
    </xdr:from>
    <xdr:to xmlns:xdr="http://schemas.openxmlformats.org/drawingml/2006/spreadsheetDrawing">
      <xdr:col>81</xdr:col>
      <xdr:colOff>101600</xdr:colOff>
      <xdr:row>37</xdr:row>
      <xdr:rowOff>31750</xdr:rowOff>
    </xdr:to>
    <xdr:sp macro="" textlink="">
      <xdr:nvSpPr>
        <xdr:cNvPr id="525" name="フローチャート: 判断 524"/>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22860</xdr:rowOff>
    </xdr:from>
    <xdr:ext cx="527050" cy="259080"/>
    <xdr:sp macro="" textlink="">
      <xdr:nvSpPr>
        <xdr:cNvPr id="526" name="テキスト ボックス 525"/>
        <xdr:cNvSpPr txBox="1"/>
      </xdr:nvSpPr>
      <xdr:spPr>
        <a:xfrm>
          <a:off x="15213965" y="63665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32</xdr:row>
      <xdr:rowOff>93980</xdr:rowOff>
    </xdr:from>
    <xdr:to xmlns:xdr="http://schemas.openxmlformats.org/drawingml/2006/spreadsheetDrawing">
      <xdr:col>76</xdr:col>
      <xdr:colOff>114300</xdr:colOff>
      <xdr:row>34</xdr:row>
      <xdr:rowOff>56515</xdr:rowOff>
    </xdr:to>
    <xdr:cxnSp macro="">
      <xdr:nvCxnSpPr>
        <xdr:cNvPr id="527" name="直線コネクタ 526"/>
        <xdr:cNvCxnSpPr/>
      </xdr:nvCxnSpPr>
      <xdr:spPr>
        <a:xfrm>
          <a:off x="13703300" y="5580380"/>
          <a:ext cx="8890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161925</xdr:rowOff>
    </xdr:from>
    <xdr:to xmlns:xdr="http://schemas.openxmlformats.org/drawingml/2006/spreadsheetDrawing">
      <xdr:col>76</xdr:col>
      <xdr:colOff>165100</xdr:colOff>
      <xdr:row>36</xdr:row>
      <xdr:rowOff>92075</xdr:rowOff>
    </xdr:to>
    <xdr:sp macro="" textlink="">
      <xdr:nvSpPr>
        <xdr:cNvPr id="528" name="フローチャート: 判断 527"/>
        <xdr:cNvSpPr/>
      </xdr:nvSpPr>
      <xdr:spPr>
        <a:xfrm>
          <a:off x="145415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83185</xdr:rowOff>
    </xdr:from>
    <xdr:ext cx="527050" cy="259080"/>
    <xdr:sp macro="" textlink="">
      <xdr:nvSpPr>
        <xdr:cNvPr id="529" name="テキスト ボックス 528"/>
        <xdr:cNvSpPr txBox="1"/>
      </xdr:nvSpPr>
      <xdr:spPr>
        <a:xfrm>
          <a:off x="14324965" y="6255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32</xdr:row>
      <xdr:rowOff>93980</xdr:rowOff>
    </xdr:from>
    <xdr:to xmlns:xdr="http://schemas.openxmlformats.org/drawingml/2006/spreadsheetDrawing">
      <xdr:col>71</xdr:col>
      <xdr:colOff>177800</xdr:colOff>
      <xdr:row>35</xdr:row>
      <xdr:rowOff>3175</xdr:rowOff>
    </xdr:to>
    <xdr:cxnSp macro="">
      <xdr:nvCxnSpPr>
        <xdr:cNvPr id="530" name="直線コネクタ 529"/>
        <xdr:cNvCxnSpPr/>
      </xdr:nvCxnSpPr>
      <xdr:spPr>
        <a:xfrm flipV="1">
          <a:off x="12814300" y="5580380"/>
          <a:ext cx="889000" cy="423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15875</xdr:rowOff>
    </xdr:from>
    <xdr:to xmlns:xdr="http://schemas.openxmlformats.org/drawingml/2006/spreadsheetDrawing">
      <xdr:col>72</xdr:col>
      <xdr:colOff>38100</xdr:colOff>
      <xdr:row>37</xdr:row>
      <xdr:rowOff>117475</xdr:rowOff>
    </xdr:to>
    <xdr:sp macro="" textlink="">
      <xdr:nvSpPr>
        <xdr:cNvPr id="531" name="フローチャート: 判断 530"/>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109220</xdr:rowOff>
    </xdr:from>
    <xdr:ext cx="527050" cy="251460"/>
    <xdr:sp macro="" textlink="">
      <xdr:nvSpPr>
        <xdr:cNvPr id="532" name="テキスト ボックス 531"/>
        <xdr:cNvSpPr txBox="1"/>
      </xdr:nvSpPr>
      <xdr:spPr>
        <a:xfrm>
          <a:off x="13435965" y="64528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6985</xdr:rowOff>
    </xdr:from>
    <xdr:to xmlns:xdr="http://schemas.openxmlformats.org/drawingml/2006/spreadsheetDrawing">
      <xdr:col>67</xdr:col>
      <xdr:colOff>101600</xdr:colOff>
      <xdr:row>37</xdr:row>
      <xdr:rowOff>109220</xdr:rowOff>
    </xdr:to>
    <xdr:sp macro="" textlink="">
      <xdr:nvSpPr>
        <xdr:cNvPr id="533" name="フローチャート: 判断 532"/>
        <xdr:cNvSpPr/>
      </xdr:nvSpPr>
      <xdr:spPr>
        <a:xfrm>
          <a:off x="12763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99695</xdr:rowOff>
    </xdr:from>
    <xdr:ext cx="527050" cy="251460"/>
    <xdr:sp macro="" textlink="">
      <xdr:nvSpPr>
        <xdr:cNvPr id="534" name="テキスト ボックス 533"/>
        <xdr:cNvSpPr txBox="1"/>
      </xdr:nvSpPr>
      <xdr:spPr>
        <a:xfrm>
          <a:off x="12546965" y="64433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66040</xdr:rowOff>
    </xdr:from>
    <xdr:to xmlns:xdr="http://schemas.openxmlformats.org/drawingml/2006/spreadsheetDrawing">
      <xdr:col>85</xdr:col>
      <xdr:colOff>177800</xdr:colOff>
      <xdr:row>34</xdr:row>
      <xdr:rowOff>167640</xdr:rowOff>
    </xdr:to>
    <xdr:sp macro="" textlink="">
      <xdr:nvSpPr>
        <xdr:cNvPr id="540" name="楕円 539"/>
        <xdr:cNvSpPr/>
      </xdr:nvSpPr>
      <xdr:spPr>
        <a:xfrm>
          <a:off x="16268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88900</xdr:rowOff>
    </xdr:from>
    <xdr:ext cx="534670" cy="251460"/>
    <xdr:sp macro="" textlink="">
      <xdr:nvSpPr>
        <xdr:cNvPr id="541" name="消防費該当値テキスト"/>
        <xdr:cNvSpPr txBox="1"/>
      </xdr:nvSpPr>
      <xdr:spPr>
        <a:xfrm>
          <a:off x="16370300" y="57467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169545</xdr:rowOff>
    </xdr:from>
    <xdr:to xmlns:xdr="http://schemas.openxmlformats.org/drawingml/2006/spreadsheetDrawing">
      <xdr:col>81</xdr:col>
      <xdr:colOff>101600</xdr:colOff>
      <xdr:row>35</xdr:row>
      <xdr:rowOff>99695</xdr:rowOff>
    </xdr:to>
    <xdr:sp macro="" textlink="">
      <xdr:nvSpPr>
        <xdr:cNvPr id="542" name="楕円 541"/>
        <xdr:cNvSpPr/>
      </xdr:nvSpPr>
      <xdr:spPr>
        <a:xfrm>
          <a:off x="154305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116205</xdr:rowOff>
    </xdr:from>
    <xdr:ext cx="527050" cy="259080"/>
    <xdr:sp macro="" textlink="">
      <xdr:nvSpPr>
        <xdr:cNvPr id="543" name="テキスト ボックス 542"/>
        <xdr:cNvSpPr txBox="1"/>
      </xdr:nvSpPr>
      <xdr:spPr>
        <a:xfrm>
          <a:off x="15213965" y="57740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6350</xdr:rowOff>
    </xdr:from>
    <xdr:to xmlns:xdr="http://schemas.openxmlformats.org/drawingml/2006/spreadsheetDrawing">
      <xdr:col>76</xdr:col>
      <xdr:colOff>165100</xdr:colOff>
      <xdr:row>34</xdr:row>
      <xdr:rowOff>107315</xdr:rowOff>
    </xdr:to>
    <xdr:sp macro="" textlink="">
      <xdr:nvSpPr>
        <xdr:cNvPr id="544" name="楕円 543"/>
        <xdr:cNvSpPr/>
      </xdr:nvSpPr>
      <xdr:spPr>
        <a:xfrm>
          <a:off x="14541500" y="5835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123825</xdr:rowOff>
    </xdr:from>
    <xdr:ext cx="527050" cy="251460"/>
    <xdr:sp macro="" textlink="">
      <xdr:nvSpPr>
        <xdr:cNvPr id="545" name="テキスト ボックス 544"/>
        <xdr:cNvSpPr txBox="1"/>
      </xdr:nvSpPr>
      <xdr:spPr>
        <a:xfrm>
          <a:off x="14324965" y="56102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32</xdr:row>
      <xdr:rowOff>43180</xdr:rowOff>
    </xdr:from>
    <xdr:to xmlns:xdr="http://schemas.openxmlformats.org/drawingml/2006/spreadsheetDrawing">
      <xdr:col>72</xdr:col>
      <xdr:colOff>38100</xdr:colOff>
      <xdr:row>32</xdr:row>
      <xdr:rowOff>144780</xdr:rowOff>
    </xdr:to>
    <xdr:sp macro="" textlink="">
      <xdr:nvSpPr>
        <xdr:cNvPr id="546" name="楕円 545"/>
        <xdr:cNvSpPr/>
      </xdr:nvSpPr>
      <xdr:spPr>
        <a:xfrm>
          <a:off x="136525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30</xdr:row>
      <xdr:rowOff>161290</xdr:rowOff>
    </xdr:from>
    <xdr:ext cx="527050" cy="259080"/>
    <xdr:sp macro="" textlink="">
      <xdr:nvSpPr>
        <xdr:cNvPr id="547" name="テキスト ボックス 546"/>
        <xdr:cNvSpPr txBox="1"/>
      </xdr:nvSpPr>
      <xdr:spPr>
        <a:xfrm>
          <a:off x="13435965" y="53047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123825</xdr:rowOff>
    </xdr:from>
    <xdr:to xmlns:xdr="http://schemas.openxmlformats.org/drawingml/2006/spreadsheetDrawing">
      <xdr:col>67</xdr:col>
      <xdr:colOff>101600</xdr:colOff>
      <xdr:row>35</xdr:row>
      <xdr:rowOff>53975</xdr:rowOff>
    </xdr:to>
    <xdr:sp macro="" textlink="">
      <xdr:nvSpPr>
        <xdr:cNvPr id="548" name="楕円 547"/>
        <xdr:cNvSpPr/>
      </xdr:nvSpPr>
      <xdr:spPr>
        <a:xfrm>
          <a:off x="127635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70485</xdr:rowOff>
    </xdr:from>
    <xdr:ext cx="527050" cy="259080"/>
    <xdr:sp macro="" textlink="">
      <xdr:nvSpPr>
        <xdr:cNvPr id="549" name="テキスト ボックス 548"/>
        <xdr:cNvSpPr txBox="1"/>
      </xdr:nvSpPr>
      <xdr:spPr>
        <a:xfrm>
          <a:off x="12546965" y="57283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58" name="テキスト ボックス 557"/>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0" name="直線コネクタ 559"/>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1300" cy="251460"/>
    <xdr:sp macro="" textlink="">
      <xdr:nvSpPr>
        <xdr:cNvPr id="561" name="テキスト ボックス 560"/>
        <xdr:cNvSpPr txBox="1"/>
      </xdr:nvSpPr>
      <xdr:spPr>
        <a:xfrm>
          <a:off x="12197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2" name="直線コネクタ 561"/>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88010" cy="251460"/>
    <xdr:sp macro="" textlink="">
      <xdr:nvSpPr>
        <xdr:cNvPr id="563" name="テキスト ボックス 562"/>
        <xdr:cNvSpPr txBox="1"/>
      </xdr:nvSpPr>
      <xdr:spPr>
        <a:xfrm>
          <a:off x="11850370" y="9484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4" name="直線コネクタ 563"/>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88010" cy="251460"/>
    <xdr:sp macro="" textlink="">
      <xdr:nvSpPr>
        <xdr:cNvPr id="565" name="テキスト ボックス 564"/>
        <xdr:cNvSpPr txBox="1"/>
      </xdr:nvSpPr>
      <xdr:spPr>
        <a:xfrm>
          <a:off x="11850370" y="9027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6" name="直線コネクタ 565"/>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88010" cy="251460"/>
    <xdr:sp macro="" textlink="">
      <xdr:nvSpPr>
        <xdr:cNvPr id="567" name="テキスト ボックス 566"/>
        <xdr:cNvSpPr txBox="1"/>
      </xdr:nvSpPr>
      <xdr:spPr>
        <a:xfrm>
          <a:off x="11850370" y="8569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8010" cy="251460"/>
    <xdr:sp macro="" textlink="">
      <xdr:nvSpPr>
        <xdr:cNvPr id="569" name="テキスト ボックス 568"/>
        <xdr:cNvSpPr txBox="1"/>
      </xdr:nvSpPr>
      <xdr:spPr>
        <a:xfrm>
          <a:off x="11850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59055</xdr:rowOff>
    </xdr:from>
    <xdr:to xmlns:xdr="http://schemas.openxmlformats.org/drawingml/2006/spreadsheetDrawing">
      <xdr:col>85</xdr:col>
      <xdr:colOff>126365</xdr:colOff>
      <xdr:row>57</xdr:row>
      <xdr:rowOff>95250</xdr:rowOff>
    </xdr:to>
    <xdr:cxnSp macro="">
      <xdr:nvCxnSpPr>
        <xdr:cNvPr id="571" name="直線コネクタ 570"/>
        <xdr:cNvCxnSpPr/>
      </xdr:nvCxnSpPr>
      <xdr:spPr>
        <a:xfrm flipV="1">
          <a:off x="16317595" y="9317355"/>
          <a:ext cx="1270" cy="550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99695</xdr:rowOff>
    </xdr:from>
    <xdr:ext cx="534670" cy="251460"/>
    <xdr:sp macro="" textlink="">
      <xdr:nvSpPr>
        <xdr:cNvPr id="572" name="教育費最小値テキスト"/>
        <xdr:cNvSpPr txBox="1"/>
      </xdr:nvSpPr>
      <xdr:spPr>
        <a:xfrm>
          <a:off x="16370300" y="987234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95250</xdr:rowOff>
    </xdr:from>
    <xdr:to xmlns:xdr="http://schemas.openxmlformats.org/drawingml/2006/spreadsheetDrawing">
      <xdr:col>86</xdr:col>
      <xdr:colOff>25400</xdr:colOff>
      <xdr:row>57</xdr:row>
      <xdr:rowOff>95250</xdr:rowOff>
    </xdr:to>
    <xdr:cxnSp macro="">
      <xdr:nvCxnSpPr>
        <xdr:cNvPr id="573" name="直線コネクタ 572"/>
        <xdr:cNvCxnSpPr/>
      </xdr:nvCxnSpPr>
      <xdr:spPr>
        <a:xfrm>
          <a:off x="16230600" y="9867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6350</xdr:rowOff>
    </xdr:from>
    <xdr:ext cx="598805" cy="251460"/>
    <xdr:sp macro="" textlink="">
      <xdr:nvSpPr>
        <xdr:cNvPr id="574" name="教育費最大値テキスト"/>
        <xdr:cNvSpPr txBox="1"/>
      </xdr:nvSpPr>
      <xdr:spPr>
        <a:xfrm>
          <a:off x="16370300" y="90932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167,614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54</xdr:row>
      <xdr:rowOff>59055</xdr:rowOff>
    </xdr:from>
    <xdr:to xmlns:xdr="http://schemas.openxmlformats.org/drawingml/2006/spreadsheetDrawing">
      <xdr:col>86</xdr:col>
      <xdr:colOff>25400</xdr:colOff>
      <xdr:row>54</xdr:row>
      <xdr:rowOff>59055</xdr:rowOff>
    </xdr:to>
    <xdr:cxnSp macro="">
      <xdr:nvCxnSpPr>
        <xdr:cNvPr id="575" name="直線コネクタ 574"/>
        <xdr:cNvCxnSpPr/>
      </xdr:nvCxnSpPr>
      <xdr:spPr>
        <a:xfrm>
          <a:off x="16230600" y="931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51</xdr:row>
      <xdr:rowOff>99060</xdr:rowOff>
    </xdr:from>
    <xdr:to xmlns:xdr="http://schemas.openxmlformats.org/drawingml/2006/spreadsheetDrawing">
      <xdr:col>85</xdr:col>
      <xdr:colOff>127000</xdr:colOff>
      <xdr:row>54</xdr:row>
      <xdr:rowOff>136525</xdr:rowOff>
    </xdr:to>
    <xdr:cxnSp macro="">
      <xdr:nvCxnSpPr>
        <xdr:cNvPr id="576" name="直線コネクタ 575"/>
        <xdr:cNvCxnSpPr/>
      </xdr:nvCxnSpPr>
      <xdr:spPr>
        <a:xfrm>
          <a:off x="15481300" y="8843010"/>
          <a:ext cx="838200" cy="551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41275</xdr:rowOff>
    </xdr:from>
    <xdr:ext cx="534670" cy="251460"/>
    <xdr:sp macro="" textlink="">
      <xdr:nvSpPr>
        <xdr:cNvPr id="577" name="教育費平均値テキスト"/>
        <xdr:cNvSpPr txBox="1"/>
      </xdr:nvSpPr>
      <xdr:spPr>
        <a:xfrm>
          <a:off x="16370300" y="964247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63500</xdr:rowOff>
    </xdr:from>
    <xdr:to xmlns:xdr="http://schemas.openxmlformats.org/drawingml/2006/spreadsheetDrawing">
      <xdr:col>85</xdr:col>
      <xdr:colOff>177800</xdr:colOff>
      <xdr:row>56</xdr:row>
      <xdr:rowOff>164465</xdr:rowOff>
    </xdr:to>
    <xdr:sp macro="" textlink="">
      <xdr:nvSpPr>
        <xdr:cNvPr id="578" name="フローチャート: 判断 577"/>
        <xdr:cNvSpPr/>
      </xdr:nvSpPr>
      <xdr:spPr>
        <a:xfrm>
          <a:off x="16268700"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51</xdr:row>
      <xdr:rowOff>99060</xdr:rowOff>
    </xdr:from>
    <xdr:to xmlns:xdr="http://schemas.openxmlformats.org/drawingml/2006/spreadsheetDrawing">
      <xdr:col>81</xdr:col>
      <xdr:colOff>50800</xdr:colOff>
      <xdr:row>52</xdr:row>
      <xdr:rowOff>123190</xdr:rowOff>
    </xdr:to>
    <xdr:cxnSp macro="">
      <xdr:nvCxnSpPr>
        <xdr:cNvPr id="579" name="直線コネクタ 578"/>
        <xdr:cNvCxnSpPr/>
      </xdr:nvCxnSpPr>
      <xdr:spPr>
        <a:xfrm flipV="1">
          <a:off x="14592300" y="884301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76200</xdr:rowOff>
    </xdr:from>
    <xdr:to xmlns:xdr="http://schemas.openxmlformats.org/drawingml/2006/spreadsheetDrawing">
      <xdr:col>81</xdr:col>
      <xdr:colOff>101600</xdr:colOff>
      <xdr:row>57</xdr:row>
      <xdr:rowOff>6350</xdr:rowOff>
    </xdr:to>
    <xdr:sp macro="" textlink="">
      <xdr:nvSpPr>
        <xdr:cNvPr id="580" name="フローチャート: 判断 579"/>
        <xdr:cNvSpPr/>
      </xdr:nvSpPr>
      <xdr:spPr>
        <a:xfrm>
          <a:off x="15430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168910</xdr:rowOff>
    </xdr:from>
    <xdr:ext cx="527050" cy="251460"/>
    <xdr:sp macro="" textlink="">
      <xdr:nvSpPr>
        <xdr:cNvPr id="581" name="テキスト ボックス 580"/>
        <xdr:cNvSpPr txBox="1"/>
      </xdr:nvSpPr>
      <xdr:spPr>
        <a:xfrm>
          <a:off x="15213965" y="97701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52</xdr:row>
      <xdr:rowOff>123190</xdr:rowOff>
    </xdr:from>
    <xdr:to xmlns:xdr="http://schemas.openxmlformats.org/drawingml/2006/spreadsheetDrawing">
      <xdr:col>76</xdr:col>
      <xdr:colOff>114300</xdr:colOff>
      <xdr:row>53</xdr:row>
      <xdr:rowOff>30480</xdr:rowOff>
    </xdr:to>
    <xdr:cxnSp macro="">
      <xdr:nvCxnSpPr>
        <xdr:cNvPr id="582" name="直線コネクタ 581"/>
        <xdr:cNvCxnSpPr/>
      </xdr:nvCxnSpPr>
      <xdr:spPr>
        <a:xfrm flipV="1">
          <a:off x="13703300" y="903859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71755</xdr:rowOff>
    </xdr:from>
    <xdr:to xmlns:xdr="http://schemas.openxmlformats.org/drawingml/2006/spreadsheetDrawing">
      <xdr:col>76</xdr:col>
      <xdr:colOff>165100</xdr:colOff>
      <xdr:row>57</xdr:row>
      <xdr:rowOff>1905</xdr:rowOff>
    </xdr:to>
    <xdr:sp macro="" textlink="">
      <xdr:nvSpPr>
        <xdr:cNvPr id="583" name="フローチャート: 判断 582"/>
        <xdr:cNvSpPr/>
      </xdr:nvSpPr>
      <xdr:spPr>
        <a:xfrm>
          <a:off x="14541500"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164465</xdr:rowOff>
    </xdr:from>
    <xdr:ext cx="527050" cy="259080"/>
    <xdr:sp macro="" textlink="">
      <xdr:nvSpPr>
        <xdr:cNvPr id="584" name="テキスト ボックス 583"/>
        <xdr:cNvSpPr txBox="1"/>
      </xdr:nvSpPr>
      <xdr:spPr>
        <a:xfrm>
          <a:off x="14324965" y="97656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52</xdr:row>
      <xdr:rowOff>117475</xdr:rowOff>
    </xdr:from>
    <xdr:to xmlns:xdr="http://schemas.openxmlformats.org/drawingml/2006/spreadsheetDrawing">
      <xdr:col>71</xdr:col>
      <xdr:colOff>177800</xdr:colOff>
      <xdr:row>53</xdr:row>
      <xdr:rowOff>30480</xdr:rowOff>
    </xdr:to>
    <xdr:cxnSp macro="">
      <xdr:nvCxnSpPr>
        <xdr:cNvPr id="585" name="直線コネクタ 584"/>
        <xdr:cNvCxnSpPr/>
      </xdr:nvCxnSpPr>
      <xdr:spPr>
        <a:xfrm>
          <a:off x="12814300" y="903287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93980</xdr:rowOff>
    </xdr:from>
    <xdr:to xmlns:xdr="http://schemas.openxmlformats.org/drawingml/2006/spreadsheetDrawing">
      <xdr:col>72</xdr:col>
      <xdr:colOff>38100</xdr:colOff>
      <xdr:row>57</xdr:row>
      <xdr:rowOff>24130</xdr:rowOff>
    </xdr:to>
    <xdr:sp macro="" textlink="">
      <xdr:nvSpPr>
        <xdr:cNvPr id="586" name="フローチャート: 判断 585"/>
        <xdr:cNvSpPr/>
      </xdr:nvSpPr>
      <xdr:spPr>
        <a:xfrm>
          <a:off x="13652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15240</xdr:rowOff>
    </xdr:from>
    <xdr:ext cx="527050" cy="259080"/>
    <xdr:sp macro="" textlink="">
      <xdr:nvSpPr>
        <xdr:cNvPr id="587" name="テキスト ボックス 586"/>
        <xdr:cNvSpPr txBox="1"/>
      </xdr:nvSpPr>
      <xdr:spPr>
        <a:xfrm>
          <a:off x="13435965" y="97878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119380</xdr:rowOff>
    </xdr:from>
    <xdr:to xmlns:xdr="http://schemas.openxmlformats.org/drawingml/2006/spreadsheetDrawing">
      <xdr:col>67</xdr:col>
      <xdr:colOff>101600</xdr:colOff>
      <xdr:row>57</xdr:row>
      <xdr:rowOff>49530</xdr:rowOff>
    </xdr:to>
    <xdr:sp macro="" textlink="">
      <xdr:nvSpPr>
        <xdr:cNvPr id="588" name="フローチャート: 判断 587"/>
        <xdr:cNvSpPr/>
      </xdr:nvSpPr>
      <xdr:spPr>
        <a:xfrm>
          <a:off x="12763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40640</xdr:rowOff>
    </xdr:from>
    <xdr:ext cx="527050" cy="251460"/>
    <xdr:sp macro="" textlink="">
      <xdr:nvSpPr>
        <xdr:cNvPr id="589" name="テキスト ボックス 588"/>
        <xdr:cNvSpPr txBox="1"/>
      </xdr:nvSpPr>
      <xdr:spPr>
        <a:xfrm>
          <a:off x="12546965" y="98132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86360</xdr:rowOff>
    </xdr:from>
    <xdr:to xmlns:xdr="http://schemas.openxmlformats.org/drawingml/2006/spreadsheetDrawing">
      <xdr:col>85</xdr:col>
      <xdr:colOff>177800</xdr:colOff>
      <xdr:row>55</xdr:row>
      <xdr:rowOff>15875</xdr:rowOff>
    </xdr:to>
    <xdr:sp macro="" textlink="">
      <xdr:nvSpPr>
        <xdr:cNvPr id="595" name="楕円 594"/>
        <xdr:cNvSpPr/>
      </xdr:nvSpPr>
      <xdr:spPr>
        <a:xfrm>
          <a:off x="16268700" y="9344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635</xdr:rowOff>
    </xdr:from>
    <xdr:ext cx="598805" cy="259080"/>
    <xdr:sp macro="" textlink="">
      <xdr:nvSpPr>
        <xdr:cNvPr id="596" name="教育費該当値テキスト"/>
        <xdr:cNvSpPr txBox="1"/>
      </xdr:nvSpPr>
      <xdr:spPr>
        <a:xfrm>
          <a:off x="16370300" y="9258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51</xdr:row>
      <xdr:rowOff>48260</xdr:rowOff>
    </xdr:from>
    <xdr:to xmlns:xdr="http://schemas.openxmlformats.org/drawingml/2006/spreadsheetDrawing">
      <xdr:col>81</xdr:col>
      <xdr:colOff>101600</xdr:colOff>
      <xdr:row>51</xdr:row>
      <xdr:rowOff>149860</xdr:rowOff>
    </xdr:to>
    <xdr:sp macro="" textlink="">
      <xdr:nvSpPr>
        <xdr:cNvPr id="597" name="楕円 596"/>
        <xdr:cNvSpPr/>
      </xdr:nvSpPr>
      <xdr:spPr>
        <a:xfrm>
          <a:off x="15430500" y="879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49</xdr:row>
      <xdr:rowOff>166370</xdr:rowOff>
    </xdr:from>
    <xdr:ext cx="591185" cy="251460"/>
    <xdr:sp macro="" textlink="">
      <xdr:nvSpPr>
        <xdr:cNvPr id="598" name="テキスト ボックス 597"/>
        <xdr:cNvSpPr txBox="1"/>
      </xdr:nvSpPr>
      <xdr:spPr>
        <a:xfrm>
          <a:off x="15181580" y="85674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52</xdr:row>
      <xdr:rowOff>72390</xdr:rowOff>
    </xdr:from>
    <xdr:to xmlns:xdr="http://schemas.openxmlformats.org/drawingml/2006/spreadsheetDrawing">
      <xdr:col>76</xdr:col>
      <xdr:colOff>165100</xdr:colOff>
      <xdr:row>53</xdr:row>
      <xdr:rowOff>2540</xdr:rowOff>
    </xdr:to>
    <xdr:sp macro="" textlink="">
      <xdr:nvSpPr>
        <xdr:cNvPr id="599" name="楕円 598"/>
        <xdr:cNvSpPr/>
      </xdr:nvSpPr>
      <xdr:spPr>
        <a:xfrm>
          <a:off x="14541500" y="89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51</xdr:row>
      <xdr:rowOff>19050</xdr:rowOff>
    </xdr:from>
    <xdr:ext cx="591185" cy="251460"/>
    <xdr:sp macro="" textlink="">
      <xdr:nvSpPr>
        <xdr:cNvPr id="600" name="テキスト ボックス 599"/>
        <xdr:cNvSpPr txBox="1"/>
      </xdr:nvSpPr>
      <xdr:spPr>
        <a:xfrm>
          <a:off x="14292580" y="87630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52</xdr:row>
      <xdr:rowOff>151130</xdr:rowOff>
    </xdr:from>
    <xdr:to xmlns:xdr="http://schemas.openxmlformats.org/drawingml/2006/spreadsheetDrawing">
      <xdr:col>72</xdr:col>
      <xdr:colOff>38100</xdr:colOff>
      <xdr:row>53</xdr:row>
      <xdr:rowOff>81280</xdr:rowOff>
    </xdr:to>
    <xdr:sp macro="" textlink="">
      <xdr:nvSpPr>
        <xdr:cNvPr id="601" name="楕円 600"/>
        <xdr:cNvSpPr/>
      </xdr:nvSpPr>
      <xdr:spPr>
        <a:xfrm>
          <a:off x="13652500" y="90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51</xdr:row>
      <xdr:rowOff>97790</xdr:rowOff>
    </xdr:from>
    <xdr:ext cx="591185" cy="251460"/>
    <xdr:sp macro="" textlink="">
      <xdr:nvSpPr>
        <xdr:cNvPr id="602" name="テキスト ボックス 601"/>
        <xdr:cNvSpPr txBox="1"/>
      </xdr:nvSpPr>
      <xdr:spPr>
        <a:xfrm>
          <a:off x="13403580" y="88417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66675</xdr:rowOff>
    </xdr:from>
    <xdr:to xmlns:xdr="http://schemas.openxmlformats.org/drawingml/2006/spreadsheetDrawing">
      <xdr:col>67</xdr:col>
      <xdr:colOff>101600</xdr:colOff>
      <xdr:row>52</xdr:row>
      <xdr:rowOff>168275</xdr:rowOff>
    </xdr:to>
    <xdr:sp macro="" textlink="">
      <xdr:nvSpPr>
        <xdr:cNvPr id="603" name="楕円 602"/>
        <xdr:cNvSpPr/>
      </xdr:nvSpPr>
      <xdr:spPr>
        <a:xfrm>
          <a:off x="12763500" y="89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51</xdr:row>
      <xdr:rowOff>13335</xdr:rowOff>
    </xdr:from>
    <xdr:ext cx="591185" cy="259080"/>
    <xdr:sp macro="" textlink="">
      <xdr:nvSpPr>
        <xdr:cNvPr id="604" name="テキスト ボックス 603"/>
        <xdr:cNvSpPr txBox="1"/>
      </xdr:nvSpPr>
      <xdr:spPr>
        <a:xfrm>
          <a:off x="12514580" y="87572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613" name="テキスト ボックス 612"/>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5" name="直線コネクタ 614"/>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1300" cy="251460"/>
    <xdr:sp macro="" textlink="">
      <xdr:nvSpPr>
        <xdr:cNvPr id="616" name="テキスト ボックス 615"/>
        <xdr:cNvSpPr txBox="1"/>
      </xdr:nvSpPr>
      <xdr:spPr>
        <a:xfrm>
          <a:off x="12197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7" name="直線コネクタ 616"/>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1460"/>
    <xdr:sp macro="" textlink="">
      <xdr:nvSpPr>
        <xdr:cNvPr id="618" name="テキスト ボックス 617"/>
        <xdr:cNvSpPr txBox="1"/>
      </xdr:nvSpPr>
      <xdr:spPr>
        <a:xfrm>
          <a:off x="11914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9" name="直線コネクタ 618"/>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88010" cy="251460"/>
    <xdr:sp macro="" textlink="">
      <xdr:nvSpPr>
        <xdr:cNvPr id="620" name="テキスト ボックス 619"/>
        <xdr:cNvSpPr txBox="1"/>
      </xdr:nvSpPr>
      <xdr:spPr>
        <a:xfrm>
          <a:off x="11850370" y="12456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1" name="直線コネクタ 620"/>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88010" cy="251460"/>
    <xdr:sp macro="" textlink="">
      <xdr:nvSpPr>
        <xdr:cNvPr id="622" name="テキスト ボックス 621"/>
        <xdr:cNvSpPr txBox="1"/>
      </xdr:nvSpPr>
      <xdr:spPr>
        <a:xfrm>
          <a:off x="11850370" y="11998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010" cy="251460"/>
    <xdr:sp macro="" textlink="">
      <xdr:nvSpPr>
        <xdr:cNvPr id="624" name="テキスト ボックス 623"/>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24765</xdr:rowOff>
    </xdr:from>
    <xdr:to xmlns:xdr="http://schemas.openxmlformats.org/drawingml/2006/spreadsheetDrawing">
      <xdr:col>85</xdr:col>
      <xdr:colOff>126365</xdr:colOff>
      <xdr:row>78</xdr:row>
      <xdr:rowOff>139700</xdr:rowOff>
    </xdr:to>
    <xdr:cxnSp macro="">
      <xdr:nvCxnSpPr>
        <xdr:cNvPr id="626" name="直線コネクタ 625"/>
        <xdr:cNvCxnSpPr/>
      </xdr:nvCxnSpPr>
      <xdr:spPr>
        <a:xfrm flipV="1">
          <a:off x="16317595" y="1202626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1460"/>
    <xdr:sp macro="" textlink="">
      <xdr:nvSpPr>
        <xdr:cNvPr id="627" name="災害復旧費最小値テキスト"/>
        <xdr:cNvSpPr txBox="1"/>
      </xdr:nvSpPr>
      <xdr:spPr>
        <a:xfrm>
          <a:off x="16370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8" name="直線コネクタ 627"/>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143510</xdr:rowOff>
    </xdr:from>
    <xdr:ext cx="598805" cy="251460"/>
    <xdr:sp macro="" textlink="">
      <xdr:nvSpPr>
        <xdr:cNvPr id="629" name="災害復旧費最大値テキスト"/>
        <xdr:cNvSpPr txBox="1"/>
      </xdr:nvSpPr>
      <xdr:spPr>
        <a:xfrm>
          <a:off x="16370300" y="118021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162,553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24765</xdr:rowOff>
    </xdr:from>
    <xdr:to xmlns:xdr="http://schemas.openxmlformats.org/drawingml/2006/spreadsheetDrawing">
      <xdr:col>86</xdr:col>
      <xdr:colOff>25400</xdr:colOff>
      <xdr:row>70</xdr:row>
      <xdr:rowOff>24765</xdr:rowOff>
    </xdr:to>
    <xdr:cxnSp macro="">
      <xdr:nvCxnSpPr>
        <xdr:cNvPr id="630" name="直線コネクタ 629"/>
        <xdr:cNvCxnSpPr/>
      </xdr:nvCxnSpPr>
      <xdr:spPr>
        <a:xfrm>
          <a:off x="16230600" y="1202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139700</xdr:rowOff>
    </xdr:from>
    <xdr:to xmlns:xdr="http://schemas.openxmlformats.org/drawingml/2006/spreadsheetDrawing">
      <xdr:col>85</xdr:col>
      <xdr:colOff>127000</xdr:colOff>
      <xdr:row>78</xdr:row>
      <xdr:rowOff>139700</xdr:rowOff>
    </xdr:to>
    <xdr:cxnSp macro="">
      <xdr:nvCxnSpPr>
        <xdr:cNvPr id="631" name="直線コネクタ 630"/>
        <xdr:cNvCxnSpPr/>
      </xdr:nvCxnSpPr>
      <xdr:spPr>
        <a:xfrm>
          <a:off x="15481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3175</xdr:rowOff>
    </xdr:from>
    <xdr:ext cx="534670" cy="259080"/>
    <xdr:sp macro="" textlink="">
      <xdr:nvSpPr>
        <xdr:cNvPr id="632" name="災害復旧費平均値テキスト"/>
        <xdr:cNvSpPr txBox="1"/>
      </xdr:nvSpPr>
      <xdr:spPr>
        <a:xfrm>
          <a:off x="16370300" y="13204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151765</xdr:rowOff>
    </xdr:from>
    <xdr:to xmlns:xdr="http://schemas.openxmlformats.org/drawingml/2006/spreadsheetDrawing">
      <xdr:col>85</xdr:col>
      <xdr:colOff>177800</xdr:colOff>
      <xdr:row>78</xdr:row>
      <xdr:rowOff>81915</xdr:rowOff>
    </xdr:to>
    <xdr:sp macro="" textlink="">
      <xdr:nvSpPr>
        <xdr:cNvPr id="633" name="フローチャート: 判断 632"/>
        <xdr:cNvSpPr/>
      </xdr:nvSpPr>
      <xdr:spPr>
        <a:xfrm>
          <a:off x="162687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139700</xdr:rowOff>
    </xdr:from>
    <xdr:to xmlns:xdr="http://schemas.openxmlformats.org/drawingml/2006/spreadsheetDrawing">
      <xdr:col>81</xdr:col>
      <xdr:colOff>50800</xdr:colOff>
      <xdr:row>78</xdr:row>
      <xdr:rowOff>139700</xdr:rowOff>
    </xdr:to>
    <xdr:cxnSp macro="">
      <xdr:nvCxnSpPr>
        <xdr:cNvPr id="634" name="直線コネクタ 633"/>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140335</xdr:rowOff>
    </xdr:from>
    <xdr:to xmlns:xdr="http://schemas.openxmlformats.org/drawingml/2006/spreadsheetDrawing">
      <xdr:col>81</xdr:col>
      <xdr:colOff>101600</xdr:colOff>
      <xdr:row>78</xdr:row>
      <xdr:rowOff>70485</xdr:rowOff>
    </xdr:to>
    <xdr:sp macro="" textlink="">
      <xdr:nvSpPr>
        <xdr:cNvPr id="635" name="フローチャート: 判断 634"/>
        <xdr:cNvSpPr/>
      </xdr:nvSpPr>
      <xdr:spPr>
        <a:xfrm>
          <a:off x="15430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86995</xdr:rowOff>
    </xdr:from>
    <xdr:ext cx="527050" cy="251460"/>
    <xdr:sp macro="" textlink="">
      <xdr:nvSpPr>
        <xdr:cNvPr id="636" name="テキスト ボックス 635"/>
        <xdr:cNvSpPr txBox="1"/>
      </xdr:nvSpPr>
      <xdr:spPr>
        <a:xfrm>
          <a:off x="15213965" y="131171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139700</xdr:rowOff>
    </xdr:from>
    <xdr:to xmlns:xdr="http://schemas.openxmlformats.org/drawingml/2006/spreadsheetDrawing">
      <xdr:col>76</xdr:col>
      <xdr:colOff>114300</xdr:colOff>
      <xdr:row>78</xdr:row>
      <xdr:rowOff>139700</xdr:rowOff>
    </xdr:to>
    <xdr:cxnSp macro="">
      <xdr:nvCxnSpPr>
        <xdr:cNvPr id="637" name="直線コネクタ 636"/>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133350</xdr:rowOff>
    </xdr:from>
    <xdr:to xmlns:xdr="http://schemas.openxmlformats.org/drawingml/2006/spreadsheetDrawing">
      <xdr:col>76</xdr:col>
      <xdr:colOff>165100</xdr:colOff>
      <xdr:row>78</xdr:row>
      <xdr:rowOff>63500</xdr:rowOff>
    </xdr:to>
    <xdr:sp macro="" textlink="">
      <xdr:nvSpPr>
        <xdr:cNvPr id="638" name="フローチャート: 判断 637"/>
        <xdr:cNvSpPr/>
      </xdr:nvSpPr>
      <xdr:spPr>
        <a:xfrm>
          <a:off x="145415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80010</xdr:rowOff>
    </xdr:from>
    <xdr:ext cx="527050" cy="259080"/>
    <xdr:sp macro="" textlink="">
      <xdr:nvSpPr>
        <xdr:cNvPr id="639" name="テキスト ボックス 638"/>
        <xdr:cNvSpPr txBox="1"/>
      </xdr:nvSpPr>
      <xdr:spPr>
        <a:xfrm>
          <a:off x="14324965" y="131102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139700</xdr:rowOff>
    </xdr:from>
    <xdr:to xmlns:xdr="http://schemas.openxmlformats.org/drawingml/2006/spreadsheetDrawing">
      <xdr:col>71</xdr:col>
      <xdr:colOff>177800</xdr:colOff>
      <xdr:row>78</xdr:row>
      <xdr:rowOff>139700</xdr:rowOff>
    </xdr:to>
    <xdr:cxnSp macro="">
      <xdr:nvCxnSpPr>
        <xdr:cNvPr id="640" name="直線コネクタ 639"/>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140970</xdr:rowOff>
    </xdr:from>
    <xdr:to xmlns:xdr="http://schemas.openxmlformats.org/drawingml/2006/spreadsheetDrawing">
      <xdr:col>72</xdr:col>
      <xdr:colOff>38100</xdr:colOff>
      <xdr:row>78</xdr:row>
      <xdr:rowOff>71120</xdr:rowOff>
    </xdr:to>
    <xdr:sp macro="" textlink="">
      <xdr:nvSpPr>
        <xdr:cNvPr id="641" name="フローチャート: 判断 640"/>
        <xdr:cNvSpPr/>
      </xdr:nvSpPr>
      <xdr:spPr>
        <a:xfrm>
          <a:off x="13652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87630</xdr:rowOff>
    </xdr:from>
    <xdr:ext cx="527050" cy="251460"/>
    <xdr:sp macro="" textlink="">
      <xdr:nvSpPr>
        <xdr:cNvPr id="642" name="テキスト ボックス 641"/>
        <xdr:cNvSpPr txBox="1"/>
      </xdr:nvSpPr>
      <xdr:spPr>
        <a:xfrm>
          <a:off x="13435965" y="131178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136525</xdr:rowOff>
    </xdr:from>
    <xdr:to xmlns:xdr="http://schemas.openxmlformats.org/drawingml/2006/spreadsheetDrawing">
      <xdr:col>67</xdr:col>
      <xdr:colOff>101600</xdr:colOff>
      <xdr:row>78</xdr:row>
      <xdr:rowOff>66675</xdr:rowOff>
    </xdr:to>
    <xdr:sp macro="" textlink="">
      <xdr:nvSpPr>
        <xdr:cNvPr id="643" name="フローチャート: 判断 642"/>
        <xdr:cNvSpPr/>
      </xdr:nvSpPr>
      <xdr:spPr>
        <a:xfrm>
          <a:off x="12763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83185</xdr:rowOff>
    </xdr:from>
    <xdr:ext cx="527050" cy="259080"/>
    <xdr:sp macro="" textlink="">
      <xdr:nvSpPr>
        <xdr:cNvPr id="644" name="テキスト ボックス 643"/>
        <xdr:cNvSpPr txBox="1"/>
      </xdr:nvSpPr>
      <xdr:spPr>
        <a:xfrm>
          <a:off x="12546965" y="13113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3810</xdr:rowOff>
    </xdr:from>
    <xdr:ext cx="249555" cy="259080"/>
    <xdr:sp macro="" textlink="">
      <xdr:nvSpPr>
        <xdr:cNvPr id="651" name="災害復旧費該当値テキスト"/>
        <xdr:cNvSpPr txBox="1"/>
      </xdr:nvSpPr>
      <xdr:spPr>
        <a:xfrm>
          <a:off x="16370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1935" cy="259080"/>
    <xdr:sp macro="" textlink="">
      <xdr:nvSpPr>
        <xdr:cNvPr id="653" name="テキスト ボックス 652"/>
        <xdr:cNvSpPr txBox="1"/>
      </xdr:nvSpPr>
      <xdr:spPr>
        <a:xfrm>
          <a:off x="15356840" y="13554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10160</xdr:rowOff>
    </xdr:from>
    <xdr:ext cx="241935" cy="259080"/>
    <xdr:sp macro="" textlink="">
      <xdr:nvSpPr>
        <xdr:cNvPr id="655" name="テキスト ボックス 654"/>
        <xdr:cNvSpPr txBox="1"/>
      </xdr:nvSpPr>
      <xdr:spPr>
        <a:xfrm>
          <a:off x="14467840" y="13554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1935" cy="259080"/>
    <xdr:sp macro="" textlink="">
      <xdr:nvSpPr>
        <xdr:cNvPr id="657" name="テキスト ボックス 656"/>
        <xdr:cNvSpPr txBox="1"/>
      </xdr:nvSpPr>
      <xdr:spPr>
        <a:xfrm>
          <a:off x="13578840" y="13554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1935" cy="259080"/>
    <xdr:sp macro="" textlink="">
      <xdr:nvSpPr>
        <xdr:cNvPr id="659" name="テキスト ボックス 658"/>
        <xdr:cNvSpPr txBox="1"/>
      </xdr:nvSpPr>
      <xdr:spPr>
        <a:xfrm>
          <a:off x="12689840" y="13554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68" name="テキスト ボックス 667"/>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1300" cy="251460"/>
    <xdr:sp macro="" textlink="">
      <xdr:nvSpPr>
        <xdr:cNvPr id="670" name="テキスト ボックス 669"/>
        <xdr:cNvSpPr txBox="1"/>
      </xdr:nvSpPr>
      <xdr:spPr>
        <a:xfrm>
          <a:off x="12197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1" name="直線コネクタ 670"/>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1495" cy="259080"/>
    <xdr:sp macro="" textlink="">
      <xdr:nvSpPr>
        <xdr:cNvPr id="672" name="テキスト ボックス 671"/>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3" name="直線コネクタ 672"/>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1460"/>
    <xdr:sp macro="" textlink="">
      <xdr:nvSpPr>
        <xdr:cNvPr id="674" name="テキスト ボックス 673"/>
        <xdr:cNvSpPr txBox="1"/>
      </xdr:nvSpPr>
      <xdr:spPr>
        <a:xfrm>
          <a:off x="11914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5" name="直線コネクタ 674"/>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6" name="テキスト ボックス 675"/>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7" name="直線コネクタ 676"/>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8010" cy="251460"/>
    <xdr:sp macro="" textlink="">
      <xdr:nvSpPr>
        <xdr:cNvPr id="678" name="テキスト ボックス 677"/>
        <xdr:cNvSpPr txBox="1"/>
      </xdr:nvSpPr>
      <xdr:spPr>
        <a:xfrm>
          <a:off x="11850370" y="15951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9" name="直線コネクタ 678"/>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8010" cy="258445"/>
    <xdr:sp macro="" textlink="">
      <xdr:nvSpPr>
        <xdr:cNvPr id="680" name="テキスト ボックス 679"/>
        <xdr:cNvSpPr txBox="1"/>
      </xdr:nvSpPr>
      <xdr:spPr>
        <a:xfrm>
          <a:off x="11850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1" name="直線コネクタ 680"/>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8010" cy="259080"/>
    <xdr:sp macro="" textlink="">
      <xdr:nvSpPr>
        <xdr:cNvPr id="682" name="テキスト ボックス 681"/>
        <xdr:cNvSpPr txBox="1"/>
      </xdr:nvSpPr>
      <xdr:spPr>
        <a:xfrm>
          <a:off x="11850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010" cy="251460"/>
    <xdr:sp macro="" textlink="">
      <xdr:nvSpPr>
        <xdr:cNvPr id="684" name="テキスト ボックス 683"/>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33020</xdr:rowOff>
    </xdr:from>
    <xdr:to xmlns:xdr="http://schemas.openxmlformats.org/drawingml/2006/spreadsheetDrawing">
      <xdr:col>85</xdr:col>
      <xdr:colOff>126365</xdr:colOff>
      <xdr:row>99</xdr:row>
      <xdr:rowOff>116840</xdr:rowOff>
    </xdr:to>
    <xdr:cxnSp macro="">
      <xdr:nvCxnSpPr>
        <xdr:cNvPr id="686" name="直線コネクタ 685"/>
        <xdr:cNvCxnSpPr/>
      </xdr:nvCxnSpPr>
      <xdr:spPr>
        <a:xfrm flipV="1">
          <a:off x="16317595" y="1546352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120650</xdr:rowOff>
    </xdr:from>
    <xdr:ext cx="534670" cy="251460"/>
    <xdr:sp macro="" textlink="">
      <xdr:nvSpPr>
        <xdr:cNvPr id="687" name="公債費最小値テキスト"/>
        <xdr:cNvSpPr txBox="1"/>
      </xdr:nvSpPr>
      <xdr:spPr>
        <a:xfrm>
          <a:off x="16370300" y="170942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88" name="直線コネクタ 687"/>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151130</xdr:rowOff>
    </xdr:from>
    <xdr:ext cx="598805" cy="259080"/>
    <xdr:sp macro="" textlink="">
      <xdr:nvSpPr>
        <xdr:cNvPr id="689" name="公債費最大値テキスト"/>
        <xdr:cNvSpPr txBox="1"/>
      </xdr:nvSpPr>
      <xdr:spPr>
        <a:xfrm>
          <a:off x="16370300" y="15238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177,794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33020</xdr:rowOff>
    </xdr:from>
    <xdr:to xmlns:xdr="http://schemas.openxmlformats.org/drawingml/2006/spreadsheetDrawing">
      <xdr:col>86</xdr:col>
      <xdr:colOff>25400</xdr:colOff>
      <xdr:row>90</xdr:row>
      <xdr:rowOff>33020</xdr:rowOff>
    </xdr:to>
    <xdr:cxnSp macro="">
      <xdr:nvCxnSpPr>
        <xdr:cNvPr id="690" name="直線コネクタ 689"/>
        <xdr:cNvCxnSpPr/>
      </xdr:nvCxnSpPr>
      <xdr:spPr>
        <a:xfrm>
          <a:off x="16230600" y="1546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38735</xdr:rowOff>
    </xdr:from>
    <xdr:to xmlns:xdr="http://schemas.openxmlformats.org/drawingml/2006/spreadsheetDrawing">
      <xdr:col>85</xdr:col>
      <xdr:colOff>127000</xdr:colOff>
      <xdr:row>93</xdr:row>
      <xdr:rowOff>120650</xdr:rowOff>
    </xdr:to>
    <xdr:cxnSp macro="">
      <xdr:nvCxnSpPr>
        <xdr:cNvPr id="691" name="直線コネクタ 690"/>
        <xdr:cNvCxnSpPr/>
      </xdr:nvCxnSpPr>
      <xdr:spPr>
        <a:xfrm flipV="1">
          <a:off x="15481300" y="1598358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123190</xdr:rowOff>
    </xdr:from>
    <xdr:ext cx="534670" cy="251460"/>
    <xdr:sp macro="" textlink="">
      <xdr:nvSpPr>
        <xdr:cNvPr id="692" name="公債費平均値テキスト"/>
        <xdr:cNvSpPr txBox="1"/>
      </xdr:nvSpPr>
      <xdr:spPr>
        <a:xfrm>
          <a:off x="16370300" y="164109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144780</xdr:rowOff>
    </xdr:from>
    <xdr:to xmlns:xdr="http://schemas.openxmlformats.org/drawingml/2006/spreadsheetDrawing">
      <xdr:col>85</xdr:col>
      <xdr:colOff>177800</xdr:colOff>
      <xdr:row>96</xdr:row>
      <xdr:rowOff>74930</xdr:rowOff>
    </xdr:to>
    <xdr:sp macro="" textlink="">
      <xdr:nvSpPr>
        <xdr:cNvPr id="693" name="フローチャート: 判断 692"/>
        <xdr:cNvSpPr/>
      </xdr:nvSpPr>
      <xdr:spPr>
        <a:xfrm>
          <a:off x="16268700" y="1643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120650</xdr:rowOff>
    </xdr:from>
    <xdr:to xmlns:xdr="http://schemas.openxmlformats.org/drawingml/2006/spreadsheetDrawing">
      <xdr:col>81</xdr:col>
      <xdr:colOff>50800</xdr:colOff>
      <xdr:row>93</xdr:row>
      <xdr:rowOff>139065</xdr:rowOff>
    </xdr:to>
    <xdr:cxnSp macro="">
      <xdr:nvCxnSpPr>
        <xdr:cNvPr id="694" name="直線コネクタ 693"/>
        <xdr:cNvCxnSpPr/>
      </xdr:nvCxnSpPr>
      <xdr:spPr>
        <a:xfrm flipV="1">
          <a:off x="14592300" y="160655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155575</xdr:rowOff>
    </xdr:from>
    <xdr:to xmlns:xdr="http://schemas.openxmlformats.org/drawingml/2006/spreadsheetDrawing">
      <xdr:col>81</xdr:col>
      <xdr:colOff>101600</xdr:colOff>
      <xdr:row>96</xdr:row>
      <xdr:rowOff>86360</xdr:rowOff>
    </xdr:to>
    <xdr:sp macro="" textlink="">
      <xdr:nvSpPr>
        <xdr:cNvPr id="695" name="フローチャート: 判断 694"/>
        <xdr:cNvSpPr/>
      </xdr:nvSpPr>
      <xdr:spPr>
        <a:xfrm>
          <a:off x="15430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76835</xdr:rowOff>
    </xdr:from>
    <xdr:ext cx="527050" cy="251460"/>
    <xdr:sp macro="" textlink="">
      <xdr:nvSpPr>
        <xdr:cNvPr id="696" name="テキスト ボックス 695"/>
        <xdr:cNvSpPr txBox="1"/>
      </xdr:nvSpPr>
      <xdr:spPr>
        <a:xfrm>
          <a:off x="15213965" y="165360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139065</xdr:rowOff>
    </xdr:from>
    <xdr:to xmlns:xdr="http://schemas.openxmlformats.org/drawingml/2006/spreadsheetDrawing">
      <xdr:col>76</xdr:col>
      <xdr:colOff>114300</xdr:colOff>
      <xdr:row>93</xdr:row>
      <xdr:rowOff>151130</xdr:rowOff>
    </xdr:to>
    <xdr:cxnSp macro="">
      <xdr:nvCxnSpPr>
        <xdr:cNvPr id="697" name="直線コネクタ 696"/>
        <xdr:cNvCxnSpPr/>
      </xdr:nvCxnSpPr>
      <xdr:spPr>
        <a:xfrm flipV="1">
          <a:off x="13703300" y="160839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12065</xdr:rowOff>
    </xdr:from>
    <xdr:to xmlns:xdr="http://schemas.openxmlformats.org/drawingml/2006/spreadsheetDrawing">
      <xdr:col>76</xdr:col>
      <xdr:colOff>165100</xdr:colOff>
      <xdr:row>96</xdr:row>
      <xdr:rowOff>113665</xdr:rowOff>
    </xdr:to>
    <xdr:sp macro="" textlink="">
      <xdr:nvSpPr>
        <xdr:cNvPr id="698" name="フローチャート: 判断 697"/>
        <xdr:cNvSpPr/>
      </xdr:nvSpPr>
      <xdr:spPr>
        <a:xfrm>
          <a:off x="14541500" y="1647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104775</xdr:rowOff>
    </xdr:from>
    <xdr:ext cx="527050" cy="259080"/>
    <xdr:sp macro="" textlink="">
      <xdr:nvSpPr>
        <xdr:cNvPr id="699" name="テキスト ボックス 698"/>
        <xdr:cNvSpPr txBox="1"/>
      </xdr:nvSpPr>
      <xdr:spPr>
        <a:xfrm>
          <a:off x="14324965" y="165639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151130</xdr:rowOff>
    </xdr:from>
    <xdr:to xmlns:xdr="http://schemas.openxmlformats.org/drawingml/2006/spreadsheetDrawing">
      <xdr:col>71</xdr:col>
      <xdr:colOff>177800</xdr:colOff>
      <xdr:row>94</xdr:row>
      <xdr:rowOff>26035</xdr:rowOff>
    </xdr:to>
    <xdr:cxnSp macro="">
      <xdr:nvCxnSpPr>
        <xdr:cNvPr id="700" name="直線コネクタ 699"/>
        <xdr:cNvCxnSpPr/>
      </xdr:nvCxnSpPr>
      <xdr:spPr>
        <a:xfrm flipV="1">
          <a:off x="12814300" y="1609598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74930</xdr:rowOff>
    </xdr:from>
    <xdr:to xmlns:xdr="http://schemas.openxmlformats.org/drawingml/2006/spreadsheetDrawing">
      <xdr:col>72</xdr:col>
      <xdr:colOff>38100</xdr:colOff>
      <xdr:row>97</xdr:row>
      <xdr:rowOff>5080</xdr:rowOff>
    </xdr:to>
    <xdr:sp macro="" textlink="">
      <xdr:nvSpPr>
        <xdr:cNvPr id="701" name="フローチャート: 判断 700"/>
        <xdr:cNvSpPr/>
      </xdr:nvSpPr>
      <xdr:spPr>
        <a:xfrm>
          <a:off x="13652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167640</xdr:rowOff>
    </xdr:from>
    <xdr:ext cx="527050" cy="251460"/>
    <xdr:sp macro="" textlink="">
      <xdr:nvSpPr>
        <xdr:cNvPr id="702" name="テキスト ボックス 701"/>
        <xdr:cNvSpPr txBox="1"/>
      </xdr:nvSpPr>
      <xdr:spPr>
        <a:xfrm>
          <a:off x="13435965" y="166268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95885</xdr:rowOff>
    </xdr:from>
    <xdr:to xmlns:xdr="http://schemas.openxmlformats.org/drawingml/2006/spreadsheetDrawing">
      <xdr:col>67</xdr:col>
      <xdr:colOff>101600</xdr:colOff>
      <xdr:row>97</xdr:row>
      <xdr:rowOff>26035</xdr:rowOff>
    </xdr:to>
    <xdr:sp macro="" textlink="">
      <xdr:nvSpPr>
        <xdr:cNvPr id="703" name="フローチャート: 判断 702"/>
        <xdr:cNvSpPr/>
      </xdr:nvSpPr>
      <xdr:spPr>
        <a:xfrm>
          <a:off x="12763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17780</xdr:rowOff>
    </xdr:from>
    <xdr:ext cx="527050" cy="251460"/>
    <xdr:sp macro="" textlink="">
      <xdr:nvSpPr>
        <xdr:cNvPr id="704" name="テキスト ボックス 703"/>
        <xdr:cNvSpPr txBox="1"/>
      </xdr:nvSpPr>
      <xdr:spPr>
        <a:xfrm>
          <a:off x="12546965" y="166484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159385</xdr:rowOff>
    </xdr:from>
    <xdr:to xmlns:xdr="http://schemas.openxmlformats.org/drawingml/2006/spreadsheetDrawing">
      <xdr:col>85</xdr:col>
      <xdr:colOff>177800</xdr:colOff>
      <xdr:row>93</xdr:row>
      <xdr:rowOff>89535</xdr:rowOff>
    </xdr:to>
    <xdr:sp macro="" textlink="">
      <xdr:nvSpPr>
        <xdr:cNvPr id="710" name="楕円 709"/>
        <xdr:cNvSpPr/>
      </xdr:nvSpPr>
      <xdr:spPr>
        <a:xfrm>
          <a:off x="16268700" y="159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10795</xdr:rowOff>
    </xdr:from>
    <xdr:ext cx="598805" cy="258445"/>
    <xdr:sp macro="" textlink="">
      <xdr:nvSpPr>
        <xdr:cNvPr id="711" name="公債費該当値テキスト"/>
        <xdr:cNvSpPr txBox="1"/>
      </xdr:nvSpPr>
      <xdr:spPr>
        <a:xfrm>
          <a:off x="16370300" y="15784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69215</xdr:rowOff>
    </xdr:from>
    <xdr:to xmlns:xdr="http://schemas.openxmlformats.org/drawingml/2006/spreadsheetDrawing">
      <xdr:col>81</xdr:col>
      <xdr:colOff>101600</xdr:colOff>
      <xdr:row>93</xdr:row>
      <xdr:rowOff>170815</xdr:rowOff>
    </xdr:to>
    <xdr:sp macro="" textlink="">
      <xdr:nvSpPr>
        <xdr:cNvPr id="712" name="楕円 711"/>
        <xdr:cNvSpPr/>
      </xdr:nvSpPr>
      <xdr:spPr>
        <a:xfrm>
          <a:off x="15430500" y="160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92</xdr:row>
      <xdr:rowOff>15875</xdr:rowOff>
    </xdr:from>
    <xdr:ext cx="591185" cy="259080"/>
    <xdr:sp macro="" textlink="">
      <xdr:nvSpPr>
        <xdr:cNvPr id="713" name="テキスト ボックス 712"/>
        <xdr:cNvSpPr txBox="1"/>
      </xdr:nvSpPr>
      <xdr:spPr>
        <a:xfrm>
          <a:off x="15181580" y="157892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88265</xdr:rowOff>
    </xdr:from>
    <xdr:to xmlns:xdr="http://schemas.openxmlformats.org/drawingml/2006/spreadsheetDrawing">
      <xdr:col>76</xdr:col>
      <xdr:colOff>165100</xdr:colOff>
      <xdr:row>94</xdr:row>
      <xdr:rowOff>18415</xdr:rowOff>
    </xdr:to>
    <xdr:sp macro="" textlink="">
      <xdr:nvSpPr>
        <xdr:cNvPr id="714" name="楕円 713"/>
        <xdr:cNvSpPr/>
      </xdr:nvSpPr>
      <xdr:spPr>
        <a:xfrm>
          <a:off x="14541500" y="160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92</xdr:row>
      <xdr:rowOff>34925</xdr:rowOff>
    </xdr:from>
    <xdr:ext cx="591185" cy="259080"/>
    <xdr:sp macro="" textlink="">
      <xdr:nvSpPr>
        <xdr:cNvPr id="715" name="テキスト ボックス 714"/>
        <xdr:cNvSpPr txBox="1"/>
      </xdr:nvSpPr>
      <xdr:spPr>
        <a:xfrm>
          <a:off x="14292580" y="158083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100330</xdr:rowOff>
    </xdr:from>
    <xdr:to xmlns:xdr="http://schemas.openxmlformats.org/drawingml/2006/spreadsheetDrawing">
      <xdr:col>72</xdr:col>
      <xdr:colOff>38100</xdr:colOff>
      <xdr:row>94</xdr:row>
      <xdr:rowOff>30480</xdr:rowOff>
    </xdr:to>
    <xdr:sp macro="" textlink="">
      <xdr:nvSpPr>
        <xdr:cNvPr id="716" name="楕円 715"/>
        <xdr:cNvSpPr/>
      </xdr:nvSpPr>
      <xdr:spPr>
        <a:xfrm>
          <a:off x="13652500" y="160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92</xdr:row>
      <xdr:rowOff>46990</xdr:rowOff>
    </xdr:from>
    <xdr:ext cx="591185" cy="259080"/>
    <xdr:sp macro="" textlink="">
      <xdr:nvSpPr>
        <xdr:cNvPr id="717" name="テキスト ボックス 716"/>
        <xdr:cNvSpPr txBox="1"/>
      </xdr:nvSpPr>
      <xdr:spPr>
        <a:xfrm>
          <a:off x="13403580" y="158203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146685</xdr:rowOff>
    </xdr:from>
    <xdr:to xmlns:xdr="http://schemas.openxmlformats.org/drawingml/2006/spreadsheetDrawing">
      <xdr:col>67</xdr:col>
      <xdr:colOff>101600</xdr:colOff>
      <xdr:row>94</xdr:row>
      <xdr:rowOff>76835</xdr:rowOff>
    </xdr:to>
    <xdr:sp macro="" textlink="">
      <xdr:nvSpPr>
        <xdr:cNvPr id="718" name="楕円 717"/>
        <xdr:cNvSpPr/>
      </xdr:nvSpPr>
      <xdr:spPr>
        <a:xfrm>
          <a:off x="12763500" y="160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92</xdr:row>
      <xdr:rowOff>93345</xdr:rowOff>
    </xdr:from>
    <xdr:ext cx="591185" cy="259080"/>
    <xdr:sp macro="" textlink="">
      <xdr:nvSpPr>
        <xdr:cNvPr id="719" name="テキスト ボックス 718"/>
        <xdr:cNvSpPr txBox="1"/>
      </xdr:nvSpPr>
      <xdr:spPr>
        <a:xfrm>
          <a:off x="12514580" y="158667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28" name="テキスト ボックス 727"/>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0" name="直線コネクタ 729"/>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1300" cy="259080"/>
    <xdr:sp macro="" textlink="">
      <xdr:nvSpPr>
        <xdr:cNvPr id="731" name="テキスト ボックス 730"/>
        <xdr:cNvSpPr txBox="1"/>
      </xdr:nvSpPr>
      <xdr:spPr>
        <a:xfrm>
          <a:off x="18039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2" name="直線コネクタ 731"/>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144145</xdr:rowOff>
    </xdr:from>
    <xdr:ext cx="369570" cy="251460"/>
    <xdr:sp macro="" textlink="">
      <xdr:nvSpPr>
        <xdr:cNvPr id="733" name="テキスト ボックス 732"/>
        <xdr:cNvSpPr txBox="1"/>
      </xdr:nvSpPr>
      <xdr:spPr>
        <a:xfrm>
          <a:off x="17910810" y="6316345"/>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4" name="直線コネクタ 733"/>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34</xdr:row>
      <xdr:rowOff>160655</xdr:rowOff>
    </xdr:from>
    <xdr:ext cx="369570" cy="259080"/>
    <xdr:sp macro="" textlink="">
      <xdr:nvSpPr>
        <xdr:cNvPr id="735" name="テキスト ボックス 734"/>
        <xdr:cNvSpPr txBox="1"/>
      </xdr:nvSpPr>
      <xdr:spPr>
        <a:xfrm>
          <a:off x="17910810" y="5989955"/>
          <a:ext cx="369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6" name="直線コネクタ 735"/>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6350</xdr:rowOff>
    </xdr:from>
    <xdr:ext cx="369570" cy="251460"/>
    <xdr:sp macro="" textlink="">
      <xdr:nvSpPr>
        <xdr:cNvPr id="737" name="テキスト ボックス 736"/>
        <xdr:cNvSpPr txBox="1"/>
      </xdr:nvSpPr>
      <xdr:spPr>
        <a:xfrm>
          <a:off x="17910810" y="566420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8" name="直線コネクタ 737"/>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59740" cy="258445"/>
    <xdr:sp macro="" textlink="">
      <xdr:nvSpPr>
        <xdr:cNvPr id="739" name="テキスト ボックス 738"/>
        <xdr:cNvSpPr txBox="1"/>
      </xdr:nvSpPr>
      <xdr:spPr>
        <a:xfrm>
          <a:off x="17820640" y="533717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0" name="直線コネクタ 739"/>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59740" cy="259080"/>
    <xdr:sp macro="" textlink="">
      <xdr:nvSpPr>
        <xdr:cNvPr id="741" name="テキスト ボックス 740"/>
        <xdr:cNvSpPr txBox="1"/>
      </xdr:nvSpPr>
      <xdr:spPr>
        <a:xfrm>
          <a:off x="17820640" y="5010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9740" cy="251460"/>
    <xdr:sp macro="" textlink="">
      <xdr:nvSpPr>
        <xdr:cNvPr id="743" name="テキスト ボックス 742"/>
        <xdr:cNvSpPr txBox="1"/>
      </xdr:nvSpPr>
      <xdr:spPr>
        <a:xfrm>
          <a:off x="17820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40640</xdr:rowOff>
    </xdr:from>
    <xdr:to xmlns:xdr="http://schemas.openxmlformats.org/drawingml/2006/spreadsheetDrawing">
      <xdr:col>116</xdr:col>
      <xdr:colOff>62865</xdr:colOff>
      <xdr:row>39</xdr:row>
      <xdr:rowOff>99060</xdr:rowOff>
    </xdr:to>
    <xdr:cxnSp macro="">
      <xdr:nvCxnSpPr>
        <xdr:cNvPr id="745" name="直線コネクタ 744"/>
        <xdr:cNvCxnSpPr/>
      </xdr:nvCxnSpPr>
      <xdr:spPr>
        <a:xfrm flipV="1">
          <a:off x="22159595" y="535559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6"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7" name="直線コネクタ 746"/>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158115</xdr:rowOff>
    </xdr:from>
    <xdr:ext cx="469900" cy="251460"/>
    <xdr:sp macro="" textlink="">
      <xdr:nvSpPr>
        <xdr:cNvPr id="748" name="諸支出金最大値テキスト"/>
        <xdr:cNvSpPr txBox="1"/>
      </xdr:nvSpPr>
      <xdr:spPr>
        <a:xfrm>
          <a:off x="22212300" y="51301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40640</xdr:rowOff>
    </xdr:from>
    <xdr:to xmlns:xdr="http://schemas.openxmlformats.org/drawingml/2006/spreadsheetDrawing">
      <xdr:col>116</xdr:col>
      <xdr:colOff>152400</xdr:colOff>
      <xdr:row>31</xdr:row>
      <xdr:rowOff>40640</xdr:rowOff>
    </xdr:to>
    <xdr:cxnSp macro="">
      <xdr:nvCxnSpPr>
        <xdr:cNvPr id="749" name="直線コネクタ 748"/>
        <xdr:cNvCxnSpPr/>
      </xdr:nvCxnSpPr>
      <xdr:spPr>
        <a:xfrm>
          <a:off x="22072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50" name="直線コネクタ 749"/>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12065</xdr:rowOff>
    </xdr:from>
    <xdr:ext cx="313690" cy="259080"/>
    <xdr:sp macro="" textlink="">
      <xdr:nvSpPr>
        <xdr:cNvPr id="751" name="諸支出金平均値テキスト"/>
        <xdr:cNvSpPr txBox="1"/>
      </xdr:nvSpPr>
      <xdr:spPr>
        <a:xfrm>
          <a:off x="22212300" y="652716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160655</xdr:rowOff>
    </xdr:from>
    <xdr:to xmlns:xdr="http://schemas.openxmlformats.org/drawingml/2006/spreadsheetDrawing">
      <xdr:col>116</xdr:col>
      <xdr:colOff>114300</xdr:colOff>
      <xdr:row>39</xdr:row>
      <xdr:rowOff>90805</xdr:rowOff>
    </xdr:to>
    <xdr:sp macro="" textlink="">
      <xdr:nvSpPr>
        <xdr:cNvPr id="752" name="フローチャート: 判断 751"/>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3" name="直線コネクタ 752"/>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125730</xdr:rowOff>
    </xdr:from>
    <xdr:to xmlns:xdr="http://schemas.openxmlformats.org/drawingml/2006/spreadsheetDrawing">
      <xdr:col>112</xdr:col>
      <xdr:colOff>38100</xdr:colOff>
      <xdr:row>39</xdr:row>
      <xdr:rowOff>55880</xdr:rowOff>
    </xdr:to>
    <xdr:sp macro="" textlink="">
      <xdr:nvSpPr>
        <xdr:cNvPr id="754" name="フローチャート: 判断 753"/>
        <xdr:cNvSpPr/>
      </xdr:nvSpPr>
      <xdr:spPr>
        <a:xfrm>
          <a:off x="21272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72390</xdr:rowOff>
    </xdr:from>
    <xdr:ext cx="313690" cy="259080"/>
    <xdr:sp macro="" textlink="">
      <xdr:nvSpPr>
        <xdr:cNvPr id="755" name="テキスト ボックス 754"/>
        <xdr:cNvSpPr txBox="1"/>
      </xdr:nvSpPr>
      <xdr:spPr>
        <a:xfrm>
          <a:off x="21166455" y="64160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6" name="直線コネクタ 755"/>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1270</xdr:rowOff>
    </xdr:from>
    <xdr:to xmlns:xdr="http://schemas.openxmlformats.org/drawingml/2006/spreadsheetDrawing">
      <xdr:col>107</xdr:col>
      <xdr:colOff>101600</xdr:colOff>
      <xdr:row>39</xdr:row>
      <xdr:rowOff>102870</xdr:rowOff>
    </xdr:to>
    <xdr:sp macro="" textlink="">
      <xdr:nvSpPr>
        <xdr:cNvPr id="757" name="フローチャート: 判断 756"/>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119380</xdr:rowOff>
    </xdr:from>
    <xdr:ext cx="313690" cy="259080"/>
    <xdr:sp macro="" textlink="">
      <xdr:nvSpPr>
        <xdr:cNvPr id="758" name="テキスト ボックス 757"/>
        <xdr:cNvSpPr txBox="1"/>
      </xdr:nvSpPr>
      <xdr:spPr>
        <a:xfrm>
          <a:off x="20277455" y="64630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9" name="直線コネクタ 758"/>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43815</xdr:rowOff>
    </xdr:from>
    <xdr:to xmlns:xdr="http://schemas.openxmlformats.org/drawingml/2006/spreadsheetDrawing">
      <xdr:col>102</xdr:col>
      <xdr:colOff>165100</xdr:colOff>
      <xdr:row>39</xdr:row>
      <xdr:rowOff>145415</xdr:rowOff>
    </xdr:to>
    <xdr:sp macro="" textlink="">
      <xdr:nvSpPr>
        <xdr:cNvPr id="760" name="フローチャート: 判断 759"/>
        <xdr:cNvSpPr/>
      </xdr:nvSpPr>
      <xdr:spPr>
        <a:xfrm>
          <a:off x="19494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37</xdr:row>
      <xdr:rowOff>161925</xdr:rowOff>
    </xdr:from>
    <xdr:ext cx="241935" cy="259080"/>
    <xdr:sp macro="" textlink="">
      <xdr:nvSpPr>
        <xdr:cNvPr id="761" name="テキスト ボックス 760"/>
        <xdr:cNvSpPr txBox="1"/>
      </xdr:nvSpPr>
      <xdr:spPr>
        <a:xfrm>
          <a:off x="19420840" y="6505575"/>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36195</xdr:rowOff>
    </xdr:from>
    <xdr:to xmlns:xdr="http://schemas.openxmlformats.org/drawingml/2006/spreadsheetDrawing">
      <xdr:col>98</xdr:col>
      <xdr:colOff>38100</xdr:colOff>
      <xdr:row>39</xdr:row>
      <xdr:rowOff>137795</xdr:rowOff>
    </xdr:to>
    <xdr:sp macro="" textlink="">
      <xdr:nvSpPr>
        <xdr:cNvPr id="762" name="フローチャート: 判断 761"/>
        <xdr:cNvSpPr/>
      </xdr:nvSpPr>
      <xdr:spPr>
        <a:xfrm>
          <a:off x="18605500" y="67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154940</xdr:rowOff>
    </xdr:from>
    <xdr:ext cx="313690" cy="251460"/>
    <xdr:sp macro="" textlink="">
      <xdr:nvSpPr>
        <xdr:cNvPr id="763" name="テキスト ボックス 762"/>
        <xdr:cNvSpPr txBox="1"/>
      </xdr:nvSpPr>
      <xdr:spPr>
        <a:xfrm>
          <a:off x="18499455" y="649859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9" name="楕円 768"/>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139065</xdr:rowOff>
    </xdr:from>
    <xdr:ext cx="249555" cy="259080"/>
    <xdr:sp macro="" textlink="">
      <xdr:nvSpPr>
        <xdr:cNvPr id="770" name="諸支出金該当値テキスト"/>
        <xdr:cNvSpPr txBox="1"/>
      </xdr:nvSpPr>
      <xdr:spPr>
        <a:xfrm>
          <a:off x="22212300" y="66541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1" name="楕円 770"/>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1935" cy="259080"/>
    <xdr:sp macro="" textlink="">
      <xdr:nvSpPr>
        <xdr:cNvPr id="772" name="テキスト ボックス 771"/>
        <xdr:cNvSpPr txBox="1"/>
      </xdr:nvSpPr>
      <xdr:spPr>
        <a:xfrm>
          <a:off x="21198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3" name="楕円 772"/>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1935" cy="259080"/>
    <xdr:sp macro="" textlink="">
      <xdr:nvSpPr>
        <xdr:cNvPr id="774" name="テキスト ボックス 773"/>
        <xdr:cNvSpPr txBox="1"/>
      </xdr:nvSpPr>
      <xdr:spPr>
        <a:xfrm>
          <a:off x="20309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5" name="楕円 774"/>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1935" cy="259080"/>
    <xdr:sp macro="" textlink="">
      <xdr:nvSpPr>
        <xdr:cNvPr id="776" name="テキスト ボックス 775"/>
        <xdr:cNvSpPr txBox="1"/>
      </xdr:nvSpPr>
      <xdr:spPr>
        <a:xfrm>
          <a:off x="19420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7" name="楕円 776"/>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1935" cy="259080"/>
    <xdr:sp macro="" textlink="">
      <xdr:nvSpPr>
        <xdr:cNvPr id="778" name="テキスト ボックス 777"/>
        <xdr:cNvSpPr txBox="1"/>
      </xdr:nvSpPr>
      <xdr:spPr>
        <a:xfrm>
          <a:off x="18531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87" name="テキスト ボックス 786"/>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1300" cy="251460"/>
    <xdr:sp macro="" textlink="">
      <xdr:nvSpPr>
        <xdr:cNvPr id="790" name="テキスト ボックス 789"/>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1300" cy="251460"/>
    <xdr:sp macro="" textlink="">
      <xdr:nvSpPr>
        <xdr:cNvPr id="792" name="テキスト ボックス 791"/>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1935" cy="259080"/>
    <xdr:sp macro="" textlink="">
      <xdr:nvSpPr>
        <xdr:cNvPr id="804" name="テキスト ボックス 803"/>
        <xdr:cNvSpPr txBox="1"/>
      </xdr:nvSpPr>
      <xdr:spPr>
        <a:xfrm>
          <a:off x="2119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1935" cy="259080"/>
    <xdr:sp macro="" textlink="">
      <xdr:nvSpPr>
        <xdr:cNvPr id="807" name="テキスト ボックス 806"/>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1935" cy="259080"/>
    <xdr:sp macro="" textlink="">
      <xdr:nvSpPr>
        <xdr:cNvPr id="810" name="テキスト ボックス 809"/>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1935" cy="259080"/>
    <xdr:sp macro="" textlink="">
      <xdr:nvSpPr>
        <xdr:cNvPr id="812" name="テキスト ボックス 811"/>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1935" cy="259080"/>
    <xdr:sp macro="" textlink="">
      <xdr:nvSpPr>
        <xdr:cNvPr id="821" name="テキスト ボックス 820"/>
        <xdr:cNvSpPr txBox="1"/>
      </xdr:nvSpPr>
      <xdr:spPr>
        <a:xfrm>
          <a:off x="2119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1935" cy="259080"/>
    <xdr:sp macro="" textlink="">
      <xdr:nvSpPr>
        <xdr:cNvPr id="823" name="テキスト ボックス 822"/>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1935" cy="259080"/>
    <xdr:sp macro="" textlink="">
      <xdr:nvSpPr>
        <xdr:cNvPr id="825" name="テキスト ボックス 824"/>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1935" cy="259080"/>
    <xdr:sp macro="" textlink="">
      <xdr:nvSpPr>
        <xdr:cNvPr id="827" name="テキスト ボックス 826"/>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農林水産業費においては、住民一人当たり287</a:t>
          </a:r>
          <a:r>
            <a:rPr kumimoji="1" lang="en-US" altLang="ja-JP" sz="1300">
              <a:latin typeface="ＭＳ Ｐゴシック"/>
              <a:ea typeface="ＭＳ Ｐゴシック"/>
            </a:rPr>
            <a:t>,230</a:t>
          </a:r>
          <a:r>
            <a:rPr kumimoji="1" lang="ja-JP" altLang="en-US" sz="1300">
              <a:latin typeface="ＭＳ Ｐゴシック"/>
              <a:ea typeface="ＭＳ Ｐゴシック"/>
            </a:rPr>
            <a:t>円となっており、類似団体及び全国平均を大きく上回っています。</a:t>
          </a:r>
          <a:r>
            <a:rPr kumimoji="1" lang="ja-JP" altLang="en-US" sz="1300">
              <a:latin typeface="ＭＳ Ｐゴシック"/>
              <a:ea typeface="ＭＳ Ｐゴシック"/>
            </a:rPr>
            <a:t>主な要因として、本町の一次産業である酪農業・漁業に係る経費が多額であることがあげられます。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教育費においては、広大な行政面積を有している特異な地域性から、義務教育施設整備事業等が多額であるため、類似団体及び全国平均を大きく上回っている状況です。令和３年度に生涯学習センターの本体工事が完了したため、令和４年度は大きく減額となっています。</a:t>
          </a:r>
          <a:endParaRPr kumimoji="1" lang="ja-JP" altLang="en-US" sz="1300">
            <a:latin typeface="ＭＳ Ｐゴシック"/>
            <a:ea typeface="ＭＳ Ｐゴシック"/>
          </a:endParaRPr>
        </a:p>
        <a:p>
          <a:r>
            <a:rPr lang="ja-JP" altLang="en-US" sz="1300">
              <a:effectLst/>
              <a:latin typeface="ＭＳ Ｐゴシック"/>
              <a:ea typeface="ＭＳ Ｐゴシック"/>
            </a:rPr>
            <a:t>　また、近年の総務費の大幅な増額の要因は、ふ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るさと応援制度の伸びにより、制度の運用や返礼品などに係る経費が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大きく増額となっていることによるものです。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北海道別海町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財政調整基金の積み立てにより、残高が増加し、年度末残高と当該年度実質収支額の標準財政規模比の合計が１８．０８％となりました。</a:t>
          </a:r>
          <a:endParaRPr kumimoji="1" lang="ja-JP" altLang="en-US" sz="1400">
            <a:latin typeface="ＭＳ ゴシック"/>
            <a:ea typeface="ＭＳ ゴシック"/>
          </a:endParaRPr>
        </a:p>
        <a:p>
          <a:r>
            <a:rPr kumimoji="1" lang="ja-JP" altLang="en-US" sz="1400">
              <a:latin typeface="ＭＳ ゴシック"/>
              <a:ea typeface="ＭＳ ゴシック"/>
            </a:rPr>
            <a:t>　今後、標準財政規模比が２０％以上となるよう財政基盤の確保に努めていきます。</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北海道別海町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全会計において赤字となっておらず、黒字分の８割以上は別海町水道事業会計によるものとなっています。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北海道別海町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元利償還金は、概ね横ばいとなっており、今後も同水準を保ちながら、計画的な財政運営に努めていきます。</a:t>
          </a:r>
          <a:endParaRPr kumimoji="1" lang="ja-JP" altLang="en-US" sz="1400">
            <a:latin typeface="ＭＳ ゴシック"/>
            <a:ea typeface="ＭＳ ゴシック"/>
          </a:endParaRPr>
        </a:p>
        <a:p>
          <a:r>
            <a:rPr kumimoji="1" lang="ja-JP" altLang="en-US" sz="1400">
              <a:latin typeface="ＭＳ ゴシック"/>
              <a:ea typeface="ＭＳ ゴシック"/>
            </a:rPr>
            <a:t>　また、基本的には交付税措置のある地方債を借り入れており、元利償還金に対する算入公債比率はある程度維持されるため、実質公債費比率の分子も、同水準を維持できるものと見込まれます。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満期一括償還地方債の償還財源としての積み立てはありません。</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北海道別海町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地方債の現在高は概ね横ばいとなっています。交付税措置のある地方債を借り入れていることから、基準財政需要額算入見込額は今後も同水準を維持できるものと見込まれます。</a:t>
          </a:r>
          <a:endParaRPr kumimoji="1" lang="ja-JP" altLang="en-US" sz="1400">
            <a:latin typeface="ＭＳ ゴシック"/>
            <a:ea typeface="ＭＳ ゴシック"/>
          </a:endParaRPr>
        </a:p>
        <a:p>
          <a:r>
            <a:rPr lang="ja-JP" altLang="en-US" sz="1400">
              <a:effectLst/>
              <a:latin typeface="ＭＳ Ｐゴシック"/>
              <a:ea typeface="ＭＳ Ｐゴシック"/>
            </a:rPr>
            <a:t>　また、ふるさと応援</a:t>
          </a:r>
          <a:r>
            <a:rPr kumimoji="1" lang="ja-JP" altLang="en-US" sz="1400">
              <a:solidFill>
                <a:schemeClr val="dk1"/>
              </a:solidFill>
              <a:effectLst/>
              <a:latin typeface="ＭＳ ゴシック"/>
              <a:ea typeface="ＭＳ ゴシック"/>
              <a:cs typeface="+mn-cs"/>
            </a:rPr>
            <a:t>寄附金</a:t>
          </a:r>
          <a:r>
            <a:rPr lang="ja-JP" altLang="en-US" sz="1400">
              <a:effectLst/>
              <a:latin typeface="ＭＳ Ｐゴシック"/>
              <a:ea typeface="ＭＳ Ｐゴシック"/>
            </a:rPr>
            <a:t>収入の積み立てに伴い、</a:t>
          </a:r>
          <a:r>
            <a:rPr kumimoji="1" lang="ja-JP" altLang="en-US" sz="1400">
              <a:latin typeface="ＭＳ ゴシック"/>
              <a:ea typeface="ＭＳ ゴシック"/>
            </a:rPr>
            <a:t>充当可能基金も増加しています。</a:t>
          </a:r>
          <a:endParaRPr kumimoji="1" lang="ja-JP" altLang="en-US" sz="1400">
            <a:latin typeface="ＭＳ ゴシック"/>
            <a:ea typeface="ＭＳ ゴシック"/>
          </a:endParaRPr>
        </a:p>
        <a:p>
          <a:r>
            <a:rPr kumimoji="1" lang="ja-JP" altLang="en-US" sz="1400">
              <a:latin typeface="ＭＳ ゴシック"/>
              <a:ea typeface="ＭＳ ゴシック"/>
            </a:rPr>
            <a:t>　今後においても、充当可能基金の増加が見込まれますが、財政上有利な地方債を活用しながら、バランスの取れた財政運営に努めます。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北海道別海町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ふるさと応援寄附金収入の積み立て等により、基金残高全体として２５億４百万円の増額となりました。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景気動向や地方交付税の交付状況に柔軟に対応できるよう、ふるさと応援基金等のその他特定目的基金を活用しながら、財政調整基金の残高の増加を目指し、財政運営に努めていきます。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別海町ふるさと応援基金：（１）協働のまちづくりによる交流、移住定住の推進等、地方創生に資する事業、（２）高齢者及び障がい者の支援に資する事業、（３）子ども子育ての支援及び教育の充実に資する事業、（４）健康や医療の充実に資する事業、（５）脱炭素の推進をはじめとする自然環境や地域景観の保全に資する事業、（６）酪農、水産、商工観光等の振興発展及び地場産品等による商品開発に資する事業、（７）スポーツ、芸術文化の振興発展等、生涯学習の推進に資する事業、（８）その他まちづくりのために必要な事業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・別海町特定防衛施設周辺整備調整交付金事業基金：防衛施設周辺の生活環境の整備等に関する法律に規定する事業のうち、規則で定める事業に要する経費に充てる。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・別海町標津線代替輸送確保基金：日本国有鉄道改革法等施行法に基づく代替輸送事業の財政需要に充てる。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・別海町スポーツ振興基金：スポーツの振興発展に資するための経費に充てる。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・別海町産業振興基金：酪農・水産及び商工観</a:t>
          </a:r>
          <a:r>
            <a:rPr kumimoji="1" lang="ja-JP" altLang="en-US" sz="1300">
              <a:solidFill>
                <a:schemeClr val="dk1"/>
              </a:solidFill>
              <a:effectLst/>
              <a:latin typeface="ＭＳ ゴシック"/>
              <a:ea typeface="ＭＳ ゴシック"/>
              <a:cs typeface="+mn-cs"/>
            </a:rPr>
            <a:t>光等の振興発展を図るための経費に充てる。</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・別海町ふるさと応援基金：ふるさと応援寄附金収入の積み立てにより、基金残高は増額となりました。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・別海町特定防衛施設周辺整備調整交付金事業基金：特定防衛施設周辺整備調整交付金の積み立てにより、基金残高は増額となりました。</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・別海町標津線代替輸送確保基金：標津線代替輸送事業の財源に充当したことにより、基金残高は減額となりました。</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・別海町スポーツ振興基金：スポーツの振興発展に資するための事業の財源に充当したことにより、基金残高は減額となりました。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・別海町産業振興基金：酪農・水産及び商工観光等の振興発展を図るための事業の財源に充当したことにより、基金残高は減額となりました。</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・今後もふるさと応援寄附金収入の積み立てによる別海町ふるさと応援基金の増額が見込まれることから、適切な事業への活用を進めます。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令和３年度の決算剰余金の積み立てにより、基金残高は２億５千１百万円増額となりました。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財政調整基金の残高が標準財政規模の２０％以上となるよう財政基盤の確保に努めます。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公債費が高止まりしている状況から償還に充てたことにより、基金残高は４千万円減額となりました。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地方債の償還計画を踏まえ、今後の財政状況に対応できるよう残高の確保に努めます。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北海道別海町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14,372
13,910
1,319.63
28,747,216
28,412,400
324,431
9,734,296
17,016,998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31.7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905"/>
    <xdr:sp macro="" textlink="">
      <xdr:nvSpPr>
        <xdr:cNvPr id="35" name="テキスト ボックス 34"/>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endParaRPr kumimoji="1" lang="ja-JP" altLang="en-US" sz="1100">
            <a:latin typeface="ＭＳ Ｐゴシック"/>
            <a:ea typeface="ＭＳ Ｐゴシック"/>
          </a:endParaRPr>
        </a:p>
        <a:p>
          <a:r>
            <a:rPr kumimoji="1" lang="ja-JP" altLang="en-US" sz="1100">
              <a:latin typeface="ＭＳ Ｐゴシック"/>
              <a:ea typeface="ＭＳ Ｐゴシック"/>
            </a:rPr>
            <a:t>　広大な面積を有している点から、道路関連資産が他団体よりも多く、特に道路舗装部の耐用年数が短いため、有形固定資産減価償却率は全国平均を上回っている状況にありましたが、計画的な維持管理を進めており、近年は同水準で推移しています。</a:t>
          </a:r>
          <a:endParaRPr kumimoji="1" lang="ja-JP" altLang="en-US" sz="1100">
            <a:latin typeface="ＭＳ Ｐゴシック"/>
            <a:ea typeface="ＭＳ Ｐゴシック"/>
          </a:endParaRPr>
        </a:p>
        <a:p>
          <a:r>
            <a:rPr kumimoji="1" lang="ja-JP" altLang="en-US" sz="1100">
              <a:latin typeface="ＭＳ Ｐゴシック"/>
              <a:ea typeface="ＭＳ Ｐゴシック"/>
            </a:rPr>
            <a:t>　</a:t>
          </a:r>
          <a:r>
            <a:rPr kumimoji="1" lang="ja-JP" altLang="en-US" sz="1100">
              <a:latin typeface="ＭＳ Ｐゴシック"/>
              <a:ea typeface="ＭＳ Ｐゴシック"/>
            </a:rPr>
            <a:t>なお、本町の資産の大半をインフラ資産が占めており、それらを除くと、有形固定資産減価償却率は55.1％となります。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235" cy="222250"/>
    <xdr:sp macro="" textlink="">
      <xdr:nvSpPr>
        <xdr:cNvPr id="51" name="テキスト ボックス 50"/>
        <xdr:cNvSpPr txBox="1"/>
      </xdr:nvSpPr>
      <xdr:spPr>
        <a:xfrm>
          <a:off x="847090" y="701865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6235" cy="225425"/>
    <xdr:sp macro="" textlink="">
      <xdr:nvSpPr>
        <xdr:cNvPr id="53" name="テキスト ボックス 52"/>
        <xdr:cNvSpPr txBox="1"/>
      </xdr:nvSpPr>
      <xdr:spPr>
        <a:xfrm>
          <a:off x="847090" y="665861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6235" cy="222250"/>
    <xdr:sp macro="" textlink="">
      <xdr:nvSpPr>
        <xdr:cNvPr id="55" name="テキスト ボックス 54"/>
        <xdr:cNvSpPr txBox="1"/>
      </xdr:nvSpPr>
      <xdr:spPr>
        <a:xfrm>
          <a:off x="847090" y="629856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6235" cy="225425"/>
    <xdr:sp macro="" textlink="">
      <xdr:nvSpPr>
        <xdr:cNvPr id="57" name="テキスト ボックス 56"/>
        <xdr:cNvSpPr txBox="1"/>
      </xdr:nvSpPr>
      <xdr:spPr>
        <a:xfrm>
          <a:off x="847090" y="59385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6235" cy="222250"/>
    <xdr:sp macro="" textlink="">
      <xdr:nvSpPr>
        <xdr:cNvPr id="59" name="テキスト ボックス 58"/>
        <xdr:cNvSpPr txBox="1"/>
      </xdr:nvSpPr>
      <xdr:spPr>
        <a:xfrm>
          <a:off x="847090" y="557911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6235" cy="225425"/>
    <xdr:sp macro="" textlink="">
      <xdr:nvSpPr>
        <xdr:cNvPr id="61" name="テキスト ボックス 60"/>
        <xdr:cNvSpPr txBox="1"/>
      </xdr:nvSpPr>
      <xdr:spPr>
        <a:xfrm>
          <a:off x="847090" y="521906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235" cy="222250"/>
    <xdr:sp macro="" textlink="">
      <xdr:nvSpPr>
        <xdr:cNvPr id="63" name="テキスト ボックス 62"/>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12700</xdr:rowOff>
    </xdr:from>
    <xdr:to xmlns:xdr="http://schemas.openxmlformats.org/drawingml/2006/spreadsheetDrawing">
      <xdr:col>23</xdr:col>
      <xdr:colOff>85090</xdr:colOff>
      <xdr:row>35</xdr:row>
      <xdr:rowOff>26670</xdr:rowOff>
    </xdr:to>
    <xdr:cxnSp macro="">
      <xdr:nvCxnSpPr>
        <xdr:cNvPr id="65" name="直線コネクタ 64"/>
        <xdr:cNvCxnSpPr/>
      </xdr:nvCxnSpPr>
      <xdr:spPr>
        <a:xfrm flipV="1">
          <a:off x="4760595" y="5413375"/>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30480</xdr:rowOff>
    </xdr:from>
    <xdr:ext cx="401955" cy="255905"/>
    <xdr:sp macro="" textlink="">
      <xdr:nvSpPr>
        <xdr:cNvPr id="66" name="有形固定資産減価償却率最小値テキスト"/>
        <xdr:cNvSpPr txBox="1"/>
      </xdr:nvSpPr>
      <xdr:spPr>
        <a:xfrm>
          <a:off x="4813300" y="68027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26670</xdr:rowOff>
    </xdr:from>
    <xdr:to xmlns:xdr="http://schemas.openxmlformats.org/drawingml/2006/spreadsheetDrawing">
      <xdr:col>23</xdr:col>
      <xdr:colOff>174625</xdr:colOff>
      <xdr:row>35</xdr:row>
      <xdr:rowOff>26670</xdr:rowOff>
    </xdr:to>
    <xdr:cxnSp macro="">
      <xdr:nvCxnSpPr>
        <xdr:cNvPr id="67" name="直線コネクタ 66"/>
        <xdr:cNvCxnSpPr/>
      </xdr:nvCxnSpPr>
      <xdr:spPr>
        <a:xfrm>
          <a:off x="4673600" y="679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130810</xdr:rowOff>
    </xdr:from>
    <xdr:ext cx="401955" cy="259080"/>
    <xdr:sp macro="" textlink="">
      <xdr:nvSpPr>
        <xdr:cNvPr id="68" name="有形固定資産減価償却率最大値テキスト"/>
        <xdr:cNvSpPr txBox="1"/>
      </xdr:nvSpPr>
      <xdr:spPr>
        <a:xfrm>
          <a:off x="4813300" y="51885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12700</xdr:rowOff>
    </xdr:from>
    <xdr:to xmlns:xdr="http://schemas.openxmlformats.org/drawingml/2006/spreadsheetDrawing">
      <xdr:col>23</xdr:col>
      <xdr:colOff>174625</xdr:colOff>
      <xdr:row>27</xdr:row>
      <xdr:rowOff>12700</xdr:rowOff>
    </xdr:to>
    <xdr:cxnSp macro="">
      <xdr:nvCxnSpPr>
        <xdr:cNvPr id="69" name="直線コネクタ 68"/>
        <xdr:cNvCxnSpPr/>
      </xdr:nvCxnSpPr>
      <xdr:spPr>
        <a:xfrm>
          <a:off x="4673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154940</xdr:rowOff>
    </xdr:from>
    <xdr:ext cx="401955" cy="255905"/>
    <xdr:sp macro="" textlink="">
      <xdr:nvSpPr>
        <xdr:cNvPr id="70" name="有形固定資産減価償却率平均値テキスト"/>
        <xdr:cNvSpPr txBox="1"/>
      </xdr:nvSpPr>
      <xdr:spPr>
        <a:xfrm>
          <a:off x="4813300" y="6241415"/>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4445</xdr:rowOff>
    </xdr:from>
    <xdr:to xmlns:xdr="http://schemas.openxmlformats.org/drawingml/2006/spreadsheetDrawing">
      <xdr:col>23</xdr:col>
      <xdr:colOff>136525</xdr:colOff>
      <xdr:row>32</xdr:row>
      <xdr:rowOff>106045</xdr:rowOff>
    </xdr:to>
    <xdr:sp macro="" textlink="">
      <xdr:nvSpPr>
        <xdr:cNvPr id="71" name="フローチャート: 判断 70"/>
        <xdr:cNvSpPr/>
      </xdr:nvSpPr>
      <xdr:spPr>
        <a:xfrm>
          <a:off x="4711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147320</xdr:rowOff>
    </xdr:from>
    <xdr:to xmlns:xdr="http://schemas.openxmlformats.org/drawingml/2006/spreadsheetDrawing">
      <xdr:col>19</xdr:col>
      <xdr:colOff>187325</xdr:colOff>
      <xdr:row>32</xdr:row>
      <xdr:rowOff>77470</xdr:rowOff>
    </xdr:to>
    <xdr:sp macro="" textlink="">
      <xdr:nvSpPr>
        <xdr:cNvPr id="72" name="フローチャート: 判断 71"/>
        <xdr:cNvSpPr/>
      </xdr:nvSpPr>
      <xdr:spPr>
        <a:xfrm>
          <a:off x="4000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46355</xdr:rowOff>
    </xdr:from>
    <xdr:to xmlns:xdr="http://schemas.openxmlformats.org/drawingml/2006/spreadsheetDrawing">
      <xdr:col>15</xdr:col>
      <xdr:colOff>187325</xdr:colOff>
      <xdr:row>31</xdr:row>
      <xdr:rowOff>147955</xdr:rowOff>
    </xdr:to>
    <xdr:sp macro="" textlink="">
      <xdr:nvSpPr>
        <xdr:cNvPr id="73" name="フローチャート: 判断 72"/>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92075</xdr:rowOff>
    </xdr:from>
    <xdr:to xmlns:xdr="http://schemas.openxmlformats.org/drawingml/2006/spreadsheetDrawing">
      <xdr:col>11</xdr:col>
      <xdr:colOff>187325</xdr:colOff>
      <xdr:row>31</xdr:row>
      <xdr:rowOff>22225</xdr:rowOff>
    </xdr:to>
    <xdr:sp macro="" textlink="">
      <xdr:nvSpPr>
        <xdr:cNvPr id="74" name="フローチャート: 判断 73"/>
        <xdr:cNvSpPr/>
      </xdr:nvSpPr>
      <xdr:spPr>
        <a:xfrm>
          <a:off x="2476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55880</xdr:rowOff>
    </xdr:from>
    <xdr:to xmlns:xdr="http://schemas.openxmlformats.org/drawingml/2006/spreadsheetDrawing">
      <xdr:col>7</xdr:col>
      <xdr:colOff>187325</xdr:colOff>
      <xdr:row>30</xdr:row>
      <xdr:rowOff>157480</xdr:rowOff>
    </xdr:to>
    <xdr:sp macro="" textlink="">
      <xdr:nvSpPr>
        <xdr:cNvPr id="75" name="フローチャート: 判断 74"/>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250"/>
    <xdr:sp macro="" textlink="">
      <xdr:nvSpPr>
        <xdr:cNvPr id="76" name="テキスト ボックス 75"/>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250"/>
    <xdr:sp macro="" textlink="">
      <xdr:nvSpPr>
        <xdr:cNvPr id="77" name="テキスト ボックス 76"/>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250"/>
    <xdr:sp macro="" textlink="">
      <xdr:nvSpPr>
        <xdr:cNvPr id="78" name="テキスト ボックス 77"/>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250"/>
    <xdr:sp macro="" textlink="">
      <xdr:nvSpPr>
        <xdr:cNvPr id="79" name="テキスト ボックス 78"/>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250"/>
    <xdr:sp macro="" textlink="">
      <xdr:nvSpPr>
        <xdr:cNvPr id="80" name="テキスト ボックス 79"/>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24765</xdr:rowOff>
    </xdr:from>
    <xdr:to xmlns:xdr="http://schemas.openxmlformats.org/drawingml/2006/spreadsheetDrawing">
      <xdr:col>23</xdr:col>
      <xdr:colOff>136525</xdr:colOff>
      <xdr:row>31</xdr:row>
      <xdr:rowOff>126365</xdr:rowOff>
    </xdr:to>
    <xdr:sp macro="" textlink="">
      <xdr:nvSpPr>
        <xdr:cNvPr id="81" name="楕円 80"/>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47625</xdr:rowOff>
    </xdr:from>
    <xdr:ext cx="401955" cy="259080"/>
    <xdr:sp macro="" textlink="">
      <xdr:nvSpPr>
        <xdr:cNvPr id="82" name="有形固定資産減価償却率該当値テキスト"/>
        <xdr:cNvSpPr txBox="1"/>
      </xdr:nvSpPr>
      <xdr:spPr>
        <a:xfrm>
          <a:off x="4813300" y="59626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13970</xdr:rowOff>
    </xdr:from>
    <xdr:to xmlns:xdr="http://schemas.openxmlformats.org/drawingml/2006/spreadsheetDrawing">
      <xdr:col>19</xdr:col>
      <xdr:colOff>187325</xdr:colOff>
      <xdr:row>31</xdr:row>
      <xdr:rowOff>115570</xdr:rowOff>
    </xdr:to>
    <xdr:sp macro="" textlink="">
      <xdr:nvSpPr>
        <xdr:cNvPr id="83" name="楕円 82"/>
        <xdr:cNvSpPr/>
      </xdr:nvSpPr>
      <xdr:spPr>
        <a:xfrm>
          <a:off x="400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64770</xdr:rowOff>
    </xdr:from>
    <xdr:to xmlns:xdr="http://schemas.openxmlformats.org/drawingml/2006/spreadsheetDrawing">
      <xdr:col>23</xdr:col>
      <xdr:colOff>85725</xdr:colOff>
      <xdr:row>31</xdr:row>
      <xdr:rowOff>75565</xdr:rowOff>
    </xdr:to>
    <xdr:cxnSp macro="">
      <xdr:nvCxnSpPr>
        <xdr:cNvPr id="84" name="直線コネクタ 83"/>
        <xdr:cNvCxnSpPr/>
      </xdr:nvCxnSpPr>
      <xdr:spPr>
        <a:xfrm>
          <a:off x="4051300" y="6151245"/>
          <a:ext cx="711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17780</xdr:rowOff>
    </xdr:from>
    <xdr:to xmlns:xdr="http://schemas.openxmlformats.org/drawingml/2006/spreadsheetDrawing">
      <xdr:col>15</xdr:col>
      <xdr:colOff>187325</xdr:colOff>
      <xdr:row>31</xdr:row>
      <xdr:rowOff>119380</xdr:rowOff>
    </xdr:to>
    <xdr:sp macro="" textlink="">
      <xdr:nvSpPr>
        <xdr:cNvPr id="85" name="楕円 84"/>
        <xdr:cNvSpPr/>
      </xdr:nvSpPr>
      <xdr:spPr>
        <a:xfrm>
          <a:off x="3238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64770</xdr:rowOff>
    </xdr:from>
    <xdr:to xmlns:xdr="http://schemas.openxmlformats.org/drawingml/2006/spreadsheetDrawing">
      <xdr:col>19</xdr:col>
      <xdr:colOff>136525</xdr:colOff>
      <xdr:row>31</xdr:row>
      <xdr:rowOff>68580</xdr:rowOff>
    </xdr:to>
    <xdr:cxnSp macro="">
      <xdr:nvCxnSpPr>
        <xdr:cNvPr id="86" name="直線コネクタ 85"/>
        <xdr:cNvCxnSpPr/>
      </xdr:nvCxnSpPr>
      <xdr:spPr>
        <a:xfrm flipV="1">
          <a:off x="3289300" y="615124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160020</xdr:rowOff>
    </xdr:from>
    <xdr:to xmlns:xdr="http://schemas.openxmlformats.org/drawingml/2006/spreadsheetDrawing">
      <xdr:col>11</xdr:col>
      <xdr:colOff>187325</xdr:colOff>
      <xdr:row>31</xdr:row>
      <xdr:rowOff>90170</xdr:rowOff>
    </xdr:to>
    <xdr:sp macro="" textlink="">
      <xdr:nvSpPr>
        <xdr:cNvPr id="87" name="楕円 86"/>
        <xdr:cNvSpPr/>
      </xdr:nvSpPr>
      <xdr:spPr>
        <a:xfrm>
          <a:off x="2476500" y="60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39370</xdr:rowOff>
    </xdr:from>
    <xdr:to xmlns:xdr="http://schemas.openxmlformats.org/drawingml/2006/spreadsheetDrawing">
      <xdr:col>15</xdr:col>
      <xdr:colOff>136525</xdr:colOff>
      <xdr:row>31</xdr:row>
      <xdr:rowOff>68580</xdr:rowOff>
    </xdr:to>
    <xdr:cxnSp macro="">
      <xdr:nvCxnSpPr>
        <xdr:cNvPr id="88" name="直線コネクタ 87"/>
        <xdr:cNvCxnSpPr/>
      </xdr:nvCxnSpPr>
      <xdr:spPr>
        <a:xfrm>
          <a:off x="2527300" y="6125845"/>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149225</xdr:rowOff>
    </xdr:from>
    <xdr:to xmlns:xdr="http://schemas.openxmlformats.org/drawingml/2006/spreadsheetDrawing">
      <xdr:col>7</xdr:col>
      <xdr:colOff>187325</xdr:colOff>
      <xdr:row>31</xdr:row>
      <xdr:rowOff>79375</xdr:rowOff>
    </xdr:to>
    <xdr:sp macro="" textlink="">
      <xdr:nvSpPr>
        <xdr:cNvPr id="89" name="楕円 88"/>
        <xdr:cNvSpPr/>
      </xdr:nvSpPr>
      <xdr:spPr>
        <a:xfrm>
          <a:off x="1714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29210</xdr:rowOff>
    </xdr:from>
    <xdr:to xmlns:xdr="http://schemas.openxmlformats.org/drawingml/2006/spreadsheetDrawing">
      <xdr:col>11</xdr:col>
      <xdr:colOff>136525</xdr:colOff>
      <xdr:row>31</xdr:row>
      <xdr:rowOff>39370</xdr:rowOff>
    </xdr:to>
    <xdr:cxnSp macro="">
      <xdr:nvCxnSpPr>
        <xdr:cNvPr id="90" name="直線コネクタ 89"/>
        <xdr:cNvCxnSpPr/>
      </xdr:nvCxnSpPr>
      <xdr:spPr>
        <a:xfrm>
          <a:off x="1765300" y="6115685"/>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68580</xdr:rowOff>
    </xdr:from>
    <xdr:ext cx="401955" cy="259080"/>
    <xdr:sp macro="" textlink="">
      <xdr:nvSpPr>
        <xdr:cNvPr id="91" name="n_1aveValue有形固定資産減価償却率"/>
        <xdr:cNvSpPr txBox="1"/>
      </xdr:nvSpPr>
      <xdr:spPr>
        <a:xfrm>
          <a:off x="3836035" y="63265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139065</xdr:rowOff>
    </xdr:from>
    <xdr:ext cx="401955" cy="259080"/>
    <xdr:sp macro="" textlink="">
      <xdr:nvSpPr>
        <xdr:cNvPr id="92" name="n_2aveValue有形固定資産減価償却率"/>
        <xdr:cNvSpPr txBox="1"/>
      </xdr:nvSpPr>
      <xdr:spPr>
        <a:xfrm>
          <a:off x="3086735" y="62255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38735</xdr:rowOff>
    </xdr:from>
    <xdr:ext cx="401955" cy="259080"/>
    <xdr:sp macro="" textlink="">
      <xdr:nvSpPr>
        <xdr:cNvPr id="93" name="n_3aveValue有形固定資産減価償却率"/>
        <xdr:cNvSpPr txBox="1"/>
      </xdr:nvSpPr>
      <xdr:spPr>
        <a:xfrm>
          <a:off x="2324735" y="57823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2540</xdr:rowOff>
    </xdr:from>
    <xdr:ext cx="401955" cy="259080"/>
    <xdr:sp macro="" textlink="">
      <xdr:nvSpPr>
        <xdr:cNvPr id="94" name="n_4aveValue有形固定資産減価償却率"/>
        <xdr:cNvSpPr txBox="1"/>
      </xdr:nvSpPr>
      <xdr:spPr>
        <a:xfrm>
          <a:off x="1562735" y="57461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132080</xdr:rowOff>
    </xdr:from>
    <xdr:ext cx="401955" cy="255905"/>
    <xdr:sp macro="" textlink="">
      <xdr:nvSpPr>
        <xdr:cNvPr id="95" name="n_1mainValue有形固定資産減価償却率"/>
        <xdr:cNvSpPr txBox="1"/>
      </xdr:nvSpPr>
      <xdr:spPr>
        <a:xfrm>
          <a:off x="3836035" y="58756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135890</xdr:rowOff>
    </xdr:from>
    <xdr:ext cx="401955" cy="259080"/>
    <xdr:sp macro="" textlink="">
      <xdr:nvSpPr>
        <xdr:cNvPr id="96" name="n_2mainValue有形固定資産減価償却率"/>
        <xdr:cNvSpPr txBox="1"/>
      </xdr:nvSpPr>
      <xdr:spPr>
        <a:xfrm>
          <a:off x="3086735" y="58794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81280</xdr:rowOff>
    </xdr:from>
    <xdr:ext cx="401955" cy="259080"/>
    <xdr:sp macro="" textlink="">
      <xdr:nvSpPr>
        <xdr:cNvPr id="97" name="n_3mainValue有形固定資産減価償却率"/>
        <xdr:cNvSpPr txBox="1"/>
      </xdr:nvSpPr>
      <xdr:spPr>
        <a:xfrm>
          <a:off x="2324735" y="61677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70485</xdr:rowOff>
    </xdr:from>
    <xdr:ext cx="401955" cy="259080"/>
    <xdr:sp macro="" textlink="">
      <xdr:nvSpPr>
        <xdr:cNvPr id="98" name="n_4mainValue有形固定資産減価償却率"/>
        <xdr:cNvSpPr txBox="1"/>
      </xdr:nvSpPr>
      <xdr:spPr>
        <a:xfrm>
          <a:off x="1562735" y="61569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[ 512.4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近年、老朽化した施設の建て替えが続いており、その事業財源として基金の取り崩しを行っていることから、債務償還比率は上昇傾向にありましたが、令和４年度においてはふるさと応援寄附金収入の積立により充当可能基金が増加したことや、地方債現在高の減などにより</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低下しています。</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今後も</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収支バランスを考慮し</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つつ</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、計画的な財政運営に努め</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ていき</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ます。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250"/>
    <xdr:sp macro="" textlink="">
      <xdr:nvSpPr>
        <xdr:cNvPr id="114" name="テキスト ボックス 113"/>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2250"/>
    <xdr:sp macro="" textlink="">
      <xdr:nvSpPr>
        <xdr:cNvPr id="116" name="テキスト ボックス 115"/>
        <xdr:cNvSpPr txBox="1"/>
      </xdr:nvSpPr>
      <xdr:spPr>
        <a:xfrm>
          <a:off x="10756900" y="671004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7670" cy="222250"/>
    <xdr:sp macro="" textlink="">
      <xdr:nvSpPr>
        <xdr:cNvPr id="118" name="テキスト ボックス 117"/>
        <xdr:cNvSpPr txBox="1"/>
      </xdr:nvSpPr>
      <xdr:spPr>
        <a:xfrm>
          <a:off x="10828655" y="640143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7670" cy="222250"/>
    <xdr:sp macro="" textlink="">
      <xdr:nvSpPr>
        <xdr:cNvPr id="120" name="テキスト ボックス 119"/>
        <xdr:cNvSpPr txBox="1"/>
      </xdr:nvSpPr>
      <xdr:spPr>
        <a:xfrm>
          <a:off x="10828655" y="609282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7670" cy="222250"/>
    <xdr:sp macro="" textlink="">
      <xdr:nvSpPr>
        <xdr:cNvPr id="122" name="テキスト ボックス 121"/>
        <xdr:cNvSpPr txBox="1"/>
      </xdr:nvSpPr>
      <xdr:spPr>
        <a:xfrm>
          <a:off x="10828655" y="578421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7670" cy="222250"/>
    <xdr:sp macro="" textlink="">
      <xdr:nvSpPr>
        <xdr:cNvPr id="124" name="テキスト ボックス 123"/>
        <xdr:cNvSpPr txBox="1"/>
      </xdr:nvSpPr>
      <xdr:spPr>
        <a:xfrm>
          <a:off x="10828655" y="547624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2250"/>
    <xdr:sp macro="" textlink="">
      <xdr:nvSpPr>
        <xdr:cNvPr id="126" name="テキスト ボックス 125"/>
        <xdr:cNvSpPr txBox="1"/>
      </xdr:nvSpPr>
      <xdr:spPr>
        <a:xfrm>
          <a:off x="10931525" y="516763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25400</xdr:rowOff>
    </xdr:to>
    <xdr:cxnSp macro="">
      <xdr:nvCxnSpPr>
        <xdr:cNvPr id="129" name="直線コネクタ 128"/>
        <xdr:cNvCxnSpPr/>
      </xdr:nvCxnSpPr>
      <xdr:spPr>
        <a:xfrm flipV="1">
          <a:off x="14793595" y="5261610"/>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29210</xdr:rowOff>
    </xdr:from>
    <xdr:ext cx="466725" cy="255905"/>
    <xdr:sp macro="" textlink="">
      <xdr:nvSpPr>
        <xdr:cNvPr id="130" name="債務償還比率最小値テキスト"/>
        <xdr:cNvSpPr txBox="1"/>
      </xdr:nvSpPr>
      <xdr:spPr>
        <a:xfrm>
          <a:off x="14846300" y="66300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25400</xdr:rowOff>
    </xdr:from>
    <xdr:to xmlns:xdr="http://schemas.openxmlformats.org/drawingml/2006/spreadsheetDrawing">
      <xdr:col>76</xdr:col>
      <xdr:colOff>111125</xdr:colOff>
      <xdr:row>34</xdr:row>
      <xdr:rowOff>25400</xdr:rowOff>
    </xdr:to>
    <xdr:cxnSp macro="">
      <xdr:nvCxnSpPr>
        <xdr:cNvPr id="131" name="直線コネクタ 130"/>
        <xdr:cNvCxnSpPr/>
      </xdr:nvCxnSpPr>
      <xdr:spPr>
        <a:xfrm>
          <a:off x="14706600" y="6626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7185" cy="259080"/>
    <xdr:sp macro="" textlink="">
      <xdr:nvSpPr>
        <xdr:cNvPr id="132" name="債務償還比率最大値テキスト"/>
        <xdr:cNvSpPr txBox="1"/>
      </xdr:nvSpPr>
      <xdr:spPr>
        <a:xfrm>
          <a:off x="14846300" y="50368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3" name="直線コネクタ 13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152400</xdr:rowOff>
    </xdr:from>
    <xdr:ext cx="466725" cy="259080"/>
    <xdr:sp macro="" textlink="">
      <xdr:nvSpPr>
        <xdr:cNvPr id="134" name="債務償還比率平均値テキスト"/>
        <xdr:cNvSpPr txBox="1"/>
      </xdr:nvSpPr>
      <xdr:spPr>
        <a:xfrm>
          <a:off x="14846300" y="572452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129540</xdr:rowOff>
    </xdr:from>
    <xdr:to xmlns:xdr="http://schemas.openxmlformats.org/drawingml/2006/spreadsheetDrawing">
      <xdr:col>76</xdr:col>
      <xdr:colOff>73025</xdr:colOff>
      <xdr:row>30</xdr:row>
      <xdr:rowOff>59690</xdr:rowOff>
    </xdr:to>
    <xdr:sp macro="" textlink="">
      <xdr:nvSpPr>
        <xdr:cNvPr id="135" name="フローチャート: 判断 134"/>
        <xdr:cNvSpPr/>
      </xdr:nvSpPr>
      <xdr:spPr>
        <a:xfrm>
          <a:off x="14744700" y="587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148590</xdr:rowOff>
    </xdr:from>
    <xdr:to xmlns:xdr="http://schemas.openxmlformats.org/drawingml/2006/spreadsheetDrawing">
      <xdr:col>72</xdr:col>
      <xdr:colOff>123825</xdr:colOff>
      <xdr:row>30</xdr:row>
      <xdr:rowOff>78740</xdr:rowOff>
    </xdr:to>
    <xdr:sp macro="" textlink="">
      <xdr:nvSpPr>
        <xdr:cNvPr id="136" name="フローチャート: 判断 135"/>
        <xdr:cNvSpPr/>
      </xdr:nvSpPr>
      <xdr:spPr>
        <a:xfrm>
          <a:off x="14033500" y="589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125730</xdr:rowOff>
    </xdr:from>
    <xdr:to xmlns:xdr="http://schemas.openxmlformats.org/drawingml/2006/spreadsheetDrawing">
      <xdr:col>68</xdr:col>
      <xdr:colOff>123825</xdr:colOff>
      <xdr:row>31</xdr:row>
      <xdr:rowOff>55880</xdr:rowOff>
    </xdr:to>
    <xdr:sp macro="" textlink="">
      <xdr:nvSpPr>
        <xdr:cNvPr id="137" name="フローチャート: 判断 136"/>
        <xdr:cNvSpPr/>
      </xdr:nvSpPr>
      <xdr:spPr>
        <a:xfrm>
          <a:off x="13271500" y="60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118110</xdr:rowOff>
    </xdr:from>
    <xdr:to xmlns:xdr="http://schemas.openxmlformats.org/drawingml/2006/spreadsheetDrawing">
      <xdr:col>64</xdr:col>
      <xdr:colOff>123825</xdr:colOff>
      <xdr:row>31</xdr:row>
      <xdr:rowOff>48260</xdr:rowOff>
    </xdr:to>
    <xdr:sp macro="" textlink="">
      <xdr:nvSpPr>
        <xdr:cNvPr id="138" name="フローチャート: 判断 137"/>
        <xdr:cNvSpPr/>
      </xdr:nvSpPr>
      <xdr:spPr>
        <a:xfrm>
          <a:off x="125095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127000</xdr:rowOff>
    </xdr:from>
    <xdr:to xmlns:xdr="http://schemas.openxmlformats.org/drawingml/2006/spreadsheetDrawing">
      <xdr:col>60</xdr:col>
      <xdr:colOff>123825</xdr:colOff>
      <xdr:row>31</xdr:row>
      <xdr:rowOff>57150</xdr:rowOff>
    </xdr:to>
    <xdr:sp macro="" textlink="">
      <xdr:nvSpPr>
        <xdr:cNvPr id="139" name="フローチャート: 判断 138"/>
        <xdr:cNvSpPr/>
      </xdr:nvSpPr>
      <xdr:spPr>
        <a:xfrm>
          <a:off x="11747500" y="604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250"/>
    <xdr:sp macro="" textlink="">
      <xdr:nvSpPr>
        <xdr:cNvPr id="140" name="テキスト ボックス 139"/>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250"/>
    <xdr:sp macro="" textlink="">
      <xdr:nvSpPr>
        <xdr:cNvPr id="141" name="テキスト ボックス 140"/>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250"/>
    <xdr:sp macro="" textlink="">
      <xdr:nvSpPr>
        <xdr:cNvPr id="142" name="テキスト ボックス 141"/>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250"/>
    <xdr:sp macro="" textlink="">
      <xdr:nvSpPr>
        <xdr:cNvPr id="143" name="テキスト ボックス 142"/>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250"/>
    <xdr:sp macro="" textlink="">
      <xdr:nvSpPr>
        <xdr:cNvPr id="144" name="テキスト ボックス 143"/>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86360</xdr:rowOff>
    </xdr:from>
    <xdr:to xmlns:xdr="http://schemas.openxmlformats.org/drawingml/2006/spreadsheetDrawing">
      <xdr:col>76</xdr:col>
      <xdr:colOff>73025</xdr:colOff>
      <xdr:row>31</xdr:row>
      <xdr:rowOff>15875</xdr:rowOff>
    </xdr:to>
    <xdr:sp macro="" textlink="">
      <xdr:nvSpPr>
        <xdr:cNvPr id="145" name="楕円 144"/>
        <xdr:cNvSpPr/>
      </xdr:nvSpPr>
      <xdr:spPr>
        <a:xfrm>
          <a:off x="14744700" y="60013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64135</xdr:rowOff>
    </xdr:from>
    <xdr:ext cx="466725" cy="255905"/>
    <xdr:sp macro="" textlink="">
      <xdr:nvSpPr>
        <xdr:cNvPr id="146" name="債務償還比率該当値テキスト"/>
        <xdr:cNvSpPr txBox="1"/>
      </xdr:nvSpPr>
      <xdr:spPr>
        <a:xfrm>
          <a:off x="14846300" y="59791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46990</xdr:rowOff>
    </xdr:from>
    <xdr:to xmlns:xdr="http://schemas.openxmlformats.org/drawingml/2006/spreadsheetDrawing">
      <xdr:col>72</xdr:col>
      <xdr:colOff>123825</xdr:colOff>
      <xdr:row>31</xdr:row>
      <xdr:rowOff>148590</xdr:rowOff>
    </xdr:to>
    <xdr:sp macro="" textlink="">
      <xdr:nvSpPr>
        <xdr:cNvPr id="147" name="楕円 146"/>
        <xdr:cNvSpPr/>
      </xdr:nvSpPr>
      <xdr:spPr>
        <a:xfrm>
          <a:off x="14033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136525</xdr:rowOff>
    </xdr:from>
    <xdr:to xmlns:xdr="http://schemas.openxmlformats.org/drawingml/2006/spreadsheetDrawing">
      <xdr:col>76</xdr:col>
      <xdr:colOff>22225</xdr:colOff>
      <xdr:row>31</xdr:row>
      <xdr:rowOff>97790</xdr:rowOff>
    </xdr:to>
    <xdr:cxnSp macro="">
      <xdr:nvCxnSpPr>
        <xdr:cNvPr id="148" name="直線コネクタ 147"/>
        <xdr:cNvCxnSpPr/>
      </xdr:nvCxnSpPr>
      <xdr:spPr>
        <a:xfrm flipV="1">
          <a:off x="14084300" y="6051550"/>
          <a:ext cx="711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86360</xdr:rowOff>
    </xdr:from>
    <xdr:to xmlns:xdr="http://schemas.openxmlformats.org/drawingml/2006/spreadsheetDrawing">
      <xdr:col>68</xdr:col>
      <xdr:colOff>123825</xdr:colOff>
      <xdr:row>32</xdr:row>
      <xdr:rowOff>15875</xdr:rowOff>
    </xdr:to>
    <xdr:sp macro="" textlink="">
      <xdr:nvSpPr>
        <xdr:cNvPr id="149" name="楕円 148"/>
        <xdr:cNvSpPr/>
      </xdr:nvSpPr>
      <xdr:spPr>
        <a:xfrm>
          <a:off x="13271500" y="61728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97790</xdr:rowOff>
    </xdr:from>
    <xdr:to xmlns:xdr="http://schemas.openxmlformats.org/drawingml/2006/spreadsheetDrawing">
      <xdr:col>72</xdr:col>
      <xdr:colOff>73025</xdr:colOff>
      <xdr:row>31</xdr:row>
      <xdr:rowOff>136525</xdr:rowOff>
    </xdr:to>
    <xdr:cxnSp macro="">
      <xdr:nvCxnSpPr>
        <xdr:cNvPr id="150" name="直線コネクタ 149"/>
        <xdr:cNvCxnSpPr/>
      </xdr:nvCxnSpPr>
      <xdr:spPr>
        <a:xfrm flipV="1">
          <a:off x="13322300" y="6184265"/>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22225</xdr:rowOff>
    </xdr:from>
    <xdr:to xmlns:xdr="http://schemas.openxmlformats.org/drawingml/2006/spreadsheetDrawing">
      <xdr:col>64</xdr:col>
      <xdr:colOff>123825</xdr:colOff>
      <xdr:row>31</xdr:row>
      <xdr:rowOff>123825</xdr:rowOff>
    </xdr:to>
    <xdr:sp macro="" textlink="">
      <xdr:nvSpPr>
        <xdr:cNvPr id="151" name="楕円 150"/>
        <xdr:cNvSpPr/>
      </xdr:nvSpPr>
      <xdr:spPr>
        <a:xfrm>
          <a:off x="12509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73025</xdr:rowOff>
    </xdr:from>
    <xdr:to xmlns:xdr="http://schemas.openxmlformats.org/drawingml/2006/spreadsheetDrawing">
      <xdr:col>68</xdr:col>
      <xdr:colOff>73025</xdr:colOff>
      <xdr:row>31</xdr:row>
      <xdr:rowOff>136525</xdr:rowOff>
    </xdr:to>
    <xdr:cxnSp macro="">
      <xdr:nvCxnSpPr>
        <xdr:cNvPr id="152" name="直線コネクタ 151"/>
        <xdr:cNvCxnSpPr/>
      </xdr:nvCxnSpPr>
      <xdr:spPr>
        <a:xfrm>
          <a:off x="12560300" y="6159500"/>
          <a:ext cx="762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69215</xdr:rowOff>
    </xdr:from>
    <xdr:to xmlns:xdr="http://schemas.openxmlformats.org/drawingml/2006/spreadsheetDrawing">
      <xdr:col>60</xdr:col>
      <xdr:colOff>123825</xdr:colOff>
      <xdr:row>31</xdr:row>
      <xdr:rowOff>170815</xdr:rowOff>
    </xdr:to>
    <xdr:sp macro="" textlink="">
      <xdr:nvSpPr>
        <xdr:cNvPr id="153" name="楕円 152"/>
        <xdr:cNvSpPr/>
      </xdr:nvSpPr>
      <xdr:spPr>
        <a:xfrm>
          <a:off x="11747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73025</xdr:rowOff>
    </xdr:from>
    <xdr:to xmlns:xdr="http://schemas.openxmlformats.org/drawingml/2006/spreadsheetDrawing">
      <xdr:col>64</xdr:col>
      <xdr:colOff>73025</xdr:colOff>
      <xdr:row>31</xdr:row>
      <xdr:rowOff>120650</xdr:rowOff>
    </xdr:to>
    <xdr:cxnSp macro="">
      <xdr:nvCxnSpPr>
        <xdr:cNvPr id="154" name="直線コネクタ 153"/>
        <xdr:cNvCxnSpPr/>
      </xdr:nvCxnSpPr>
      <xdr:spPr>
        <a:xfrm flipV="1">
          <a:off x="11798300" y="6159500"/>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95250</xdr:rowOff>
    </xdr:from>
    <xdr:ext cx="466725" cy="259080"/>
    <xdr:sp macro="" textlink="">
      <xdr:nvSpPr>
        <xdr:cNvPr id="155" name="n_1aveValue債務償還比率"/>
        <xdr:cNvSpPr txBox="1"/>
      </xdr:nvSpPr>
      <xdr:spPr>
        <a:xfrm>
          <a:off x="13836650" y="56673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72390</xdr:rowOff>
    </xdr:from>
    <xdr:ext cx="466725" cy="259080"/>
    <xdr:sp macro="" textlink="">
      <xdr:nvSpPr>
        <xdr:cNvPr id="156" name="n_2aveValue債務償還比率"/>
        <xdr:cNvSpPr txBox="1"/>
      </xdr:nvSpPr>
      <xdr:spPr>
        <a:xfrm>
          <a:off x="13087350" y="58159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64770</xdr:rowOff>
    </xdr:from>
    <xdr:ext cx="466725" cy="255905"/>
    <xdr:sp macro="" textlink="">
      <xdr:nvSpPr>
        <xdr:cNvPr id="157" name="n_3aveValue債務償還比率"/>
        <xdr:cNvSpPr txBox="1"/>
      </xdr:nvSpPr>
      <xdr:spPr>
        <a:xfrm>
          <a:off x="12325350" y="58083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73660</xdr:rowOff>
    </xdr:from>
    <xdr:ext cx="466725" cy="259080"/>
    <xdr:sp macro="" textlink="">
      <xdr:nvSpPr>
        <xdr:cNvPr id="158" name="n_4aveValue債務償還比率"/>
        <xdr:cNvSpPr txBox="1"/>
      </xdr:nvSpPr>
      <xdr:spPr>
        <a:xfrm>
          <a:off x="11563350" y="5817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139700</xdr:rowOff>
    </xdr:from>
    <xdr:ext cx="466725" cy="259080"/>
    <xdr:sp macro="" textlink="">
      <xdr:nvSpPr>
        <xdr:cNvPr id="159" name="n_1mainValue債務償還比率"/>
        <xdr:cNvSpPr txBox="1"/>
      </xdr:nvSpPr>
      <xdr:spPr>
        <a:xfrm>
          <a:off x="13836650" y="6226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6985</xdr:rowOff>
    </xdr:from>
    <xdr:ext cx="466725" cy="255905"/>
    <xdr:sp macro="" textlink="">
      <xdr:nvSpPr>
        <xdr:cNvPr id="160" name="n_2mainValue債務償還比率"/>
        <xdr:cNvSpPr txBox="1"/>
      </xdr:nvSpPr>
      <xdr:spPr>
        <a:xfrm>
          <a:off x="13087350" y="62649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114935</xdr:rowOff>
    </xdr:from>
    <xdr:ext cx="466725" cy="259080"/>
    <xdr:sp macro="" textlink="">
      <xdr:nvSpPr>
        <xdr:cNvPr id="161" name="n_3mainValue債務償還比率"/>
        <xdr:cNvSpPr txBox="1"/>
      </xdr:nvSpPr>
      <xdr:spPr>
        <a:xfrm>
          <a:off x="12325350" y="6201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161925</xdr:rowOff>
    </xdr:from>
    <xdr:ext cx="466725" cy="259080"/>
    <xdr:sp macro="" textlink="">
      <xdr:nvSpPr>
        <xdr:cNvPr id="162" name="n_4mainValue債務償還比率"/>
        <xdr:cNvSpPr txBox="1"/>
      </xdr:nvSpPr>
      <xdr:spPr>
        <a:xfrm>
          <a:off x="11563350" y="62484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66" name="テキスト ボックス 165"/>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41300"/>
    <xdr:sp macro="" textlink="">
      <xdr:nvSpPr>
        <xdr:cNvPr id="168" name="テキスト ボックス 167"/>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北海道別海町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14,372
13,910
1,319.63
28,747,216
28,412,400
324,431
9,734,296
17,016,998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31.7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5" name="テキスト ボックス 44"/>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905"/>
    <xdr:sp macro="" textlink="">
      <xdr:nvSpPr>
        <xdr:cNvPr id="47" name="テキスト ボックス 46"/>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5905"/>
    <xdr:sp macro="" textlink="">
      <xdr:nvSpPr>
        <xdr:cNvPr id="53" name="テキスト ボックス 52"/>
        <xdr:cNvSpPr txBox="1"/>
      </xdr:nvSpPr>
      <xdr:spPr>
        <a:xfrm>
          <a:off x="358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5" name="テキスト ボックス 54"/>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64770</xdr:rowOff>
    </xdr:from>
    <xdr:to xmlns:xdr="http://schemas.openxmlformats.org/drawingml/2006/spreadsheetDrawing">
      <xdr:col>24</xdr:col>
      <xdr:colOff>62865</xdr:colOff>
      <xdr:row>41</xdr:row>
      <xdr:rowOff>160020</xdr:rowOff>
    </xdr:to>
    <xdr:cxnSp macro="">
      <xdr:nvCxnSpPr>
        <xdr:cNvPr id="57" name="直線コネクタ 56"/>
        <xdr:cNvCxnSpPr/>
      </xdr:nvCxnSpPr>
      <xdr:spPr>
        <a:xfrm flipV="1">
          <a:off x="4634865" y="572262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163830</xdr:rowOff>
    </xdr:from>
    <xdr:ext cx="405130" cy="259080"/>
    <xdr:sp macro="" textlink="">
      <xdr:nvSpPr>
        <xdr:cNvPr id="58" name="【道路】&#10;有形固定資産減価償却率最小値テキスト"/>
        <xdr:cNvSpPr txBox="1"/>
      </xdr:nvSpPr>
      <xdr:spPr>
        <a:xfrm>
          <a:off x="4673600" y="719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160020</xdr:rowOff>
    </xdr:from>
    <xdr:to xmlns:xdr="http://schemas.openxmlformats.org/drawingml/2006/spreadsheetDrawing">
      <xdr:col>24</xdr:col>
      <xdr:colOff>152400</xdr:colOff>
      <xdr:row>41</xdr:row>
      <xdr:rowOff>160020</xdr:rowOff>
    </xdr:to>
    <xdr:cxnSp macro="">
      <xdr:nvCxnSpPr>
        <xdr:cNvPr id="59" name="直線コネクタ 58"/>
        <xdr:cNvCxnSpPr/>
      </xdr:nvCxnSpPr>
      <xdr:spPr>
        <a:xfrm>
          <a:off x="4546600" y="718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11430</xdr:rowOff>
    </xdr:from>
    <xdr:ext cx="405130" cy="259080"/>
    <xdr:sp macro="" textlink="">
      <xdr:nvSpPr>
        <xdr:cNvPr id="60" name="【道路】&#10;有形固定資産減価償却率最大値テキスト"/>
        <xdr:cNvSpPr txBox="1"/>
      </xdr:nvSpPr>
      <xdr:spPr>
        <a:xfrm>
          <a:off x="4673600" y="549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64770</xdr:rowOff>
    </xdr:from>
    <xdr:to xmlns:xdr="http://schemas.openxmlformats.org/drawingml/2006/spreadsheetDrawing">
      <xdr:col>24</xdr:col>
      <xdr:colOff>152400</xdr:colOff>
      <xdr:row>33</xdr:row>
      <xdr:rowOff>64770</xdr:rowOff>
    </xdr:to>
    <xdr:cxnSp macro="">
      <xdr:nvCxnSpPr>
        <xdr:cNvPr id="61" name="直線コネクタ 60"/>
        <xdr:cNvCxnSpPr/>
      </xdr:nvCxnSpPr>
      <xdr:spPr>
        <a:xfrm>
          <a:off x="4546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38100</xdr:rowOff>
    </xdr:from>
    <xdr:ext cx="405130" cy="259080"/>
    <xdr:sp macro="" textlink="">
      <xdr:nvSpPr>
        <xdr:cNvPr id="62" name="【道路】&#10;有形固定資産減価償却率平均値テキスト"/>
        <xdr:cNvSpPr txBox="1"/>
      </xdr:nvSpPr>
      <xdr:spPr>
        <a:xfrm>
          <a:off x="4673600" y="6381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59690</xdr:rowOff>
    </xdr:from>
    <xdr:to xmlns:xdr="http://schemas.openxmlformats.org/drawingml/2006/spreadsheetDrawing">
      <xdr:col>24</xdr:col>
      <xdr:colOff>114300</xdr:colOff>
      <xdr:row>37</xdr:row>
      <xdr:rowOff>161290</xdr:rowOff>
    </xdr:to>
    <xdr:sp macro="" textlink="">
      <xdr:nvSpPr>
        <xdr:cNvPr id="63" name="フローチャート: 判断 62"/>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55880</xdr:rowOff>
    </xdr:from>
    <xdr:to xmlns:xdr="http://schemas.openxmlformats.org/drawingml/2006/spreadsheetDrawing">
      <xdr:col>20</xdr:col>
      <xdr:colOff>38100</xdr:colOff>
      <xdr:row>37</xdr:row>
      <xdr:rowOff>157480</xdr:rowOff>
    </xdr:to>
    <xdr:sp macro="" textlink="">
      <xdr:nvSpPr>
        <xdr:cNvPr id="64" name="フローチャート: 判断 63"/>
        <xdr:cNvSpPr/>
      </xdr:nvSpPr>
      <xdr:spPr>
        <a:xfrm>
          <a:off x="3746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67310</xdr:rowOff>
    </xdr:from>
    <xdr:to xmlns:xdr="http://schemas.openxmlformats.org/drawingml/2006/spreadsheetDrawing">
      <xdr:col>15</xdr:col>
      <xdr:colOff>101600</xdr:colOff>
      <xdr:row>36</xdr:row>
      <xdr:rowOff>168910</xdr:rowOff>
    </xdr:to>
    <xdr:sp macro="" textlink="">
      <xdr:nvSpPr>
        <xdr:cNvPr id="65" name="フローチャート: 判断 64"/>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2540</xdr:rowOff>
    </xdr:from>
    <xdr:to xmlns:xdr="http://schemas.openxmlformats.org/drawingml/2006/spreadsheetDrawing">
      <xdr:col>10</xdr:col>
      <xdr:colOff>165100</xdr:colOff>
      <xdr:row>35</xdr:row>
      <xdr:rowOff>104140</xdr:rowOff>
    </xdr:to>
    <xdr:sp macro="" textlink="">
      <xdr:nvSpPr>
        <xdr:cNvPr id="66" name="フローチャート: 判断 65"/>
        <xdr:cNvSpPr/>
      </xdr:nvSpPr>
      <xdr:spPr>
        <a:xfrm>
          <a:off x="196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34</xdr:row>
      <xdr:rowOff>90170</xdr:rowOff>
    </xdr:from>
    <xdr:to xmlns:xdr="http://schemas.openxmlformats.org/drawingml/2006/spreadsheetDrawing">
      <xdr:col>6</xdr:col>
      <xdr:colOff>38100</xdr:colOff>
      <xdr:row>35</xdr:row>
      <xdr:rowOff>20320</xdr:rowOff>
    </xdr:to>
    <xdr:sp macro="" textlink="">
      <xdr:nvSpPr>
        <xdr:cNvPr id="67" name="フローチャート: 判断 66"/>
        <xdr:cNvSpPr/>
      </xdr:nvSpPr>
      <xdr:spPr>
        <a:xfrm>
          <a:off x="1079500" y="591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158750</xdr:rowOff>
    </xdr:from>
    <xdr:to xmlns:xdr="http://schemas.openxmlformats.org/drawingml/2006/spreadsheetDrawing">
      <xdr:col>24</xdr:col>
      <xdr:colOff>114300</xdr:colOff>
      <xdr:row>37</xdr:row>
      <xdr:rowOff>88900</xdr:rowOff>
    </xdr:to>
    <xdr:sp macro="" textlink="">
      <xdr:nvSpPr>
        <xdr:cNvPr id="73" name="楕円 72"/>
        <xdr:cNvSpPr/>
      </xdr:nvSpPr>
      <xdr:spPr>
        <a:xfrm>
          <a:off x="4584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10160</xdr:rowOff>
    </xdr:from>
    <xdr:ext cx="405130" cy="259080"/>
    <xdr:sp macro="" textlink="">
      <xdr:nvSpPr>
        <xdr:cNvPr id="74" name="【道路】&#10;有形固定資産減価償却率該当値テキスト"/>
        <xdr:cNvSpPr txBox="1"/>
      </xdr:nvSpPr>
      <xdr:spPr>
        <a:xfrm>
          <a:off x="4673600" y="6182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143510</xdr:rowOff>
    </xdr:from>
    <xdr:to xmlns:xdr="http://schemas.openxmlformats.org/drawingml/2006/spreadsheetDrawing">
      <xdr:col>20</xdr:col>
      <xdr:colOff>38100</xdr:colOff>
      <xdr:row>37</xdr:row>
      <xdr:rowOff>73660</xdr:rowOff>
    </xdr:to>
    <xdr:sp macro="" textlink="">
      <xdr:nvSpPr>
        <xdr:cNvPr id="75" name="楕円 74"/>
        <xdr:cNvSpPr/>
      </xdr:nvSpPr>
      <xdr:spPr>
        <a:xfrm>
          <a:off x="3746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22860</xdr:rowOff>
    </xdr:from>
    <xdr:to xmlns:xdr="http://schemas.openxmlformats.org/drawingml/2006/spreadsheetDrawing">
      <xdr:col>24</xdr:col>
      <xdr:colOff>63500</xdr:colOff>
      <xdr:row>37</xdr:row>
      <xdr:rowOff>38100</xdr:rowOff>
    </xdr:to>
    <xdr:cxnSp macro="">
      <xdr:nvCxnSpPr>
        <xdr:cNvPr id="76" name="直線コネクタ 75"/>
        <xdr:cNvCxnSpPr/>
      </xdr:nvCxnSpPr>
      <xdr:spPr>
        <a:xfrm>
          <a:off x="3797300" y="63665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124460</xdr:rowOff>
    </xdr:from>
    <xdr:to xmlns:xdr="http://schemas.openxmlformats.org/drawingml/2006/spreadsheetDrawing">
      <xdr:col>15</xdr:col>
      <xdr:colOff>101600</xdr:colOff>
      <xdr:row>37</xdr:row>
      <xdr:rowOff>54610</xdr:rowOff>
    </xdr:to>
    <xdr:sp macro="" textlink="">
      <xdr:nvSpPr>
        <xdr:cNvPr id="77" name="楕円 76"/>
        <xdr:cNvSpPr/>
      </xdr:nvSpPr>
      <xdr:spPr>
        <a:xfrm>
          <a:off x="2857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3810</xdr:rowOff>
    </xdr:from>
    <xdr:to xmlns:xdr="http://schemas.openxmlformats.org/drawingml/2006/spreadsheetDrawing">
      <xdr:col>19</xdr:col>
      <xdr:colOff>177800</xdr:colOff>
      <xdr:row>37</xdr:row>
      <xdr:rowOff>22860</xdr:rowOff>
    </xdr:to>
    <xdr:cxnSp macro="">
      <xdr:nvCxnSpPr>
        <xdr:cNvPr id="78" name="直線コネクタ 77"/>
        <xdr:cNvCxnSpPr/>
      </xdr:nvCxnSpPr>
      <xdr:spPr>
        <a:xfrm>
          <a:off x="2908300" y="63474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90170</xdr:rowOff>
    </xdr:from>
    <xdr:to xmlns:xdr="http://schemas.openxmlformats.org/drawingml/2006/spreadsheetDrawing">
      <xdr:col>10</xdr:col>
      <xdr:colOff>165100</xdr:colOff>
      <xdr:row>37</xdr:row>
      <xdr:rowOff>20320</xdr:rowOff>
    </xdr:to>
    <xdr:sp macro="" textlink="">
      <xdr:nvSpPr>
        <xdr:cNvPr id="79" name="楕円 78"/>
        <xdr:cNvSpPr/>
      </xdr:nvSpPr>
      <xdr:spPr>
        <a:xfrm>
          <a:off x="196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140970</xdr:rowOff>
    </xdr:from>
    <xdr:to xmlns:xdr="http://schemas.openxmlformats.org/drawingml/2006/spreadsheetDrawing">
      <xdr:col>15</xdr:col>
      <xdr:colOff>50800</xdr:colOff>
      <xdr:row>37</xdr:row>
      <xdr:rowOff>3810</xdr:rowOff>
    </xdr:to>
    <xdr:cxnSp macro="">
      <xdr:nvCxnSpPr>
        <xdr:cNvPr id="80" name="直線コネクタ 79"/>
        <xdr:cNvCxnSpPr/>
      </xdr:nvCxnSpPr>
      <xdr:spPr>
        <a:xfrm>
          <a:off x="2019300" y="63131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59690</xdr:rowOff>
    </xdr:from>
    <xdr:to xmlns:xdr="http://schemas.openxmlformats.org/drawingml/2006/spreadsheetDrawing">
      <xdr:col>6</xdr:col>
      <xdr:colOff>38100</xdr:colOff>
      <xdr:row>36</xdr:row>
      <xdr:rowOff>161290</xdr:rowOff>
    </xdr:to>
    <xdr:sp macro="" textlink="">
      <xdr:nvSpPr>
        <xdr:cNvPr id="81" name="楕円 80"/>
        <xdr:cNvSpPr/>
      </xdr:nvSpPr>
      <xdr:spPr>
        <a:xfrm>
          <a:off x="1079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110490</xdr:rowOff>
    </xdr:from>
    <xdr:to xmlns:xdr="http://schemas.openxmlformats.org/drawingml/2006/spreadsheetDrawing">
      <xdr:col>10</xdr:col>
      <xdr:colOff>114300</xdr:colOff>
      <xdr:row>36</xdr:row>
      <xdr:rowOff>140970</xdr:rowOff>
    </xdr:to>
    <xdr:cxnSp macro="">
      <xdr:nvCxnSpPr>
        <xdr:cNvPr id="82" name="直線コネクタ 81"/>
        <xdr:cNvCxnSpPr/>
      </xdr:nvCxnSpPr>
      <xdr:spPr>
        <a:xfrm>
          <a:off x="1130300" y="62826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148590</xdr:rowOff>
    </xdr:from>
    <xdr:ext cx="405130" cy="259080"/>
    <xdr:sp macro="" textlink="">
      <xdr:nvSpPr>
        <xdr:cNvPr id="83" name="n_1aveValue【道路】&#10;有形固定資産減価償却率"/>
        <xdr:cNvSpPr txBox="1"/>
      </xdr:nvSpPr>
      <xdr:spPr>
        <a:xfrm>
          <a:off x="3582035" y="6492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13970</xdr:rowOff>
    </xdr:from>
    <xdr:ext cx="401955" cy="259080"/>
    <xdr:sp macro="" textlink="">
      <xdr:nvSpPr>
        <xdr:cNvPr id="84" name="n_2aveValue【道路】&#10;有形固定資産減価償却率"/>
        <xdr:cNvSpPr txBox="1"/>
      </xdr:nvSpPr>
      <xdr:spPr>
        <a:xfrm>
          <a:off x="2705735" y="60147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120650</xdr:rowOff>
    </xdr:from>
    <xdr:ext cx="401955" cy="255905"/>
    <xdr:sp macro="" textlink="">
      <xdr:nvSpPr>
        <xdr:cNvPr id="85" name="n_3aveValue【道路】&#10;有形固定資産減価償却率"/>
        <xdr:cNvSpPr txBox="1"/>
      </xdr:nvSpPr>
      <xdr:spPr>
        <a:xfrm>
          <a:off x="1816735" y="57785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36830</xdr:rowOff>
    </xdr:from>
    <xdr:ext cx="401955" cy="259080"/>
    <xdr:sp macro="" textlink="">
      <xdr:nvSpPr>
        <xdr:cNvPr id="86" name="n_4aveValue【道路】&#10;有形固定資産減価償却率"/>
        <xdr:cNvSpPr txBox="1"/>
      </xdr:nvSpPr>
      <xdr:spPr>
        <a:xfrm>
          <a:off x="927735" y="56946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90170</xdr:rowOff>
    </xdr:from>
    <xdr:ext cx="405130" cy="259080"/>
    <xdr:sp macro="" textlink="">
      <xdr:nvSpPr>
        <xdr:cNvPr id="87" name="n_1mainValue【道路】&#10;有形固定資産減価償却率"/>
        <xdr:cNvSpPr txBox="1"/>
      </xdr:nvSpPr>
      <xdr:spPr>
        <a:xfrm>
          <a:off x="3582035" y="6090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45720</xdr:rowOff>
    </xdr:from>
    <xdr:ext cx="401955" cy="259080"/>
    <xdr:sp macro="" textlink="">
      <xdr:nvSpPr>
        <xdr:cNvPr id="88" name="n_2mainValue【道路】&#10;有形固定資産減価償却率"/>
        <xdr:cNvSpPr txBox="1"/>
      </xdr:nvSpPr>
      <xdr:spPr>
        <a:xfrm>
          <a:off x="2705735" y="63893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11430</xdr:rowOff>
    </xdr:from>
    <xdr:ext cx="401955" cy="259080"/>
    <xdr:sp macro="" textlink="">
      <xdr:nvSpPr>
        <xdr:cNvPr id="89" name="n_3mainValue【道路】&#10;有形固定資産減価償却率"/>
        <xdr:cNvSpPr txBox="1"/>
      </xdr:nvSpPr>
      <xdr:spPr>
        <a:xfrm>
          <a:off x="1816735" y="63550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152400</xdr:rowOff>
    </xdr:from>
    <xdr:ext cx="401955" cy="259080"/>
    <xdr:sp macro="" textlink="">
      <xdr:nvSpPr>
        <xdr:cNvPr id="90" name="n_4mainValue【道路】&#10;有形固定資産減価償却率"/>
        <xdr:cNvSpPr txBox="1"/>
      </xdr:nvSpPr>
      <xdr:spPr>
        <a:xfrm>
          <a:off x="927735" y="63246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99" name="テキスト ボックス 98"/>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43</xdr:row>
      <xdr:rowOff>105410</xdr:rowOff>
    </xdr:from>
    <xdr:ext cx="464185" cy="259080"/>
    <xdr:sp macro="" textlink="">
      <xdr:nvSpPr>
        <xdr:cNvPr id="101" name="テキスト ボックス 100"/>
        <xdr:cNvSpPr txBox="1"/>
      </xdr:nvSpPr>
      <xdr:spPr>
        <a:xfrm>
          <a:off x="6136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41</xdr:row>
      <xdr:rowOff>67310</xdr:rowOff>
    </xdr:from>
    <xdr:ext cx="531495" cy="259080"/>
    <xdr:sp macro="" textlink="">
      <xdr:nvSpPr>
        <xdr:cNvPr id="103" name="テキスト ボックス 102"/>
        <xdr:cNvSpPr txBox="1"/>
      </xdr:nvSpPr>
      <xdr:spPr>
        <a:xfrm>
          <a:off x="6072505" y="709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5905"/>
    <xdr:sp macro="" textlink="">
      <xdr:nvSpPr>
        <xdr:cNvPr id="105" name="テキスト ボックス 104"/>
        <xdr:cNvSpPr txBox="1"/>
      </xdr:nvSpPr>
      <xdr:spPr>
        <a:xfrm>
          <a:off x="6072505" y="671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7" name="テキスト ボックス 106"/>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9" name="テキスト ボックス 108"/>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2455" cy="255905"/>
    <xdr:sp macro="" textlink="">
      <xdr:nvSpPr>
        <xdr:cNvPr id="111" name="テキスト ボックス 110"/>
        <xdr:cNvSpPr txBox="1"/>
      </xdr:nvSpPr>
      <xdr:spPr>
        <a:xfrm>
          <a:off x="6008370" y="557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2455" cy="259080"/>
    <xdr:sp macro="" textlink="">
      <xdr:nvSpPr>
        <xdr:cNvPr id="113" name="テキスト ボックス 112"/>
        <xdr:cNvSpPr txBox="1"/>
      </xdr:nvSpPr>
      <xdr:spPr>
        <a:xfrm>
          <a:off x="6008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85090</xdr:rowOff>
    </xdr:from>
    <xdr:to xmlns:xdr="http://schemas.openxmlformats.org/drawingml/2006/spreadsheetDrawing">
      <xdr:col>54</xdr:col>
      <xdr:colOff>189865</xdr:colOff>
      <xdr:row>42</xdr:row>
      <xdr:rowOff>127000</xdr:rowOff>
    </xdr:to>
    <xdr:cxnSp macro="">
      <xdr:nvCxnSpPr>
        <xdr:cNvPr id="115" name="直線コネクタ 114"/>
        <xdr:cNvCxnSpPr/>
      </xdr:nvCxnSpPr>
      <xdr:spPr>
        <a:xfrm flipV="1">
          <a:off x="10476865" y="591439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130810</xdr:rowOff>
    </xdr:from>
    <xdr:ext cx="534670" cy="259080"/>
    <xdr:sp macro="" textlink="">
      <xdr:nvSpPr>
        <xdr:cNvPr id="116" name="【道路】&#10;一人当たり延長最小値テキスト"/>
        <xdr:cNvSpPr txBox="1"/>
      </xdr:nvSpPr>
      <xdr:spPr>
        <a:xfrm>
          <a:off x="10515600" y="7331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127000</xdr:rowOff>
    </xdr:from>
    <xdr:to xmlns:xdr="http://schemas.openxmlformats.org/drawingml/2006/spreadsheetDrawing">
      <xdr:col>55</xdr:col>
      <xdr:colOff>88900</xdr:colOff>
      <xdr:row>42</xdr:row>
      <xdr:rowOff>127000</xdr:rowOff>
    </xdr:to>
    <xdr:cxnSp macro="">
      <xdr:nvCxnSpPr>
        <xdr:cNvPr id="117" name="直線コネクタ 116"/>
        <xdr:cNvCxnSpPr/>
      </xdr:nvCxnSpPr>
      <xdr:spPr>
        <a:xfrm>
          <a:off x="10388600" y="7327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31750</xdr:rowOff>
    </xdr:from>
    <xdr:ext cx="534670" cy="255905"/>
    <xdr:sp macro="" textlink="">
      <xdr:nvSpPr>
        <xdr:cNvPr id="118" name="【道路】&#10;一人当たり延長最大値テキスト"/>
        <xdr:cNvSpPr txBox="1"/>
      </xdr:nvSpPr>
      <xdr:spPr>
        <a:xfrm>
          <a:off x="10515600" y="56896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85090</xdr:rowOff>
    </xdr:from>
    <xdr:to xmlns:xdr="http://schemas.openxmlformats.org/drawingml/2006/spreadsheetDrawing">
      <xdr:col>55</xdr:col>
      <xdr:colOff>88900</xdr:colOff>
      <xdr:row>34</xdr:row>
      <xdr:rowOff>85090</xdr:rowOff>
    </xdr:to>
    <xdr:cxnSp macro="">
      <xdr:nvCxnSpPr>
        <xdr:cNvPr id="119" name="直線コネクタ 118"/>
        <xdr:cNvCxnSpPr/>
      </xdr:nvCxnSpPr>
      <xdr:spPr>
        <a:xfrm>
          <a:off x="10388600" y="591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120650</xdr:rowOff>
    </xdr:from>
    <xdr:ext cx="534670" cy="255905"/>
    <xdr:sp macro="" textlink="">
      <xdr:nvSpPr>
        <xdr:cNvPr id="120" name="【道路】&#10;一人当たり延長平均値テキスト"/>
        <xdr:cNvSpPr txBox="1"/>
      </xdr:nvSpPr>
      <xdr:spPr>
        <a:xfrm>
          <a:off x="10515600" y="680720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142240</xdr:rowOff>
    </xdr:from>
    <xdr:to xmlns:xdr="http://schemas.openxmlformats.org/drawingml/2006/spreadsheetDrawing">
      <xdr:col>55</xdr:col>
      <xdr:colOff>50800</xdr:colOff>
      <xdr:row>40</xdr:row>
      <xdr:rowOff>72390</xdr:rowOff>
    </xdr:to>
    <xdr:sp macro="" textlink="">
      <xdr:nvSpPr>
        <xdr:cNvPr id="121" name="フローチャート: 判断 120"/>
        <xdr:cNvSpPr/>
      </xdr:nvSpPr>
      <xdr:spPr>
        <a:xfrm>
          <a:off x="10426700" y="682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156210</xdr:rowOff>
    </xdr:from>
    <xdr:to xmlns:xdr="http://schemas.openxmlformats.org/drawingml/2006/spreadsheetDrawing">
      <xdr:col>50</xdr:col>
      <xdr:colOff>165100</xdr:colOff>
      <xdr:row>40</xdr:row>
      <xdr:rowOff>86360</xdr:rowOff>
    </xdr:to>
    <xdr:sp macro="" textlink="">
      <xdr:nvSpPr>
        <xdr:cNvPr id="122" name="フローチャート: 判断 121"/>
        <xdr:cNvSpPr/>
      </xdr:nvSpPr>
      <xdr:spPr>
        <a:xfrm>
          <a:off x="95885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170815</xdr:rowOff>
    </xdr:from>
    <xdr:to xmlns:xdr="http://schemas.openxmlformats.org/drawingml/2006/spreadsheetDrawing">
      <xdr:col>46</xdr:col>
      <xdr:colOff>38100</xdr:colOff>
      <xdr:row>40</xdr:row>
      <xdr:rowOff>100965</xdr:rowOff>
    </xdr:to>
    <xdr:sp macro="" textlink="">
      <xdr:nvSpPr>
        <xdr:cNvPr id="123" name="フローチャート: 判断 122"/>
        <xdr:cNvSpPr/>
      </xdr:nvSpPr>
      <xdr:spPr>
        <a:xfrm>
          <a:off x="8699500" y="685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22225</xdr:rowOff>
    </xdr:from>
    <xdr:to xmlns:xdr="http://schemas.openxmlformats.org/drawingml/2006/spreadsheetDrawing">
      <xdr:col>41</xdr:col>
      <xdr:colOff>101600</xdr:colOff>
      <xdr:row>40</xdr:row>
      <xdr:rowOff>123825</xdr:rowOff>
    </xdr:to>
    <xdr:sp macro="" textlink="">
      <xdr:nvSpPr>
        <xdr:cNvPr id="124" name="フローチャート: 判断 123"/>
        <xdr:cNvSpPr/>
      </xdr:nvSpPr>
      <xdr:spPr>
        <a:xfrm>
          <a:off x="7810500" y="68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26035</xdr:rowOff>
    </xdr:from>
    <xdr:to xmlns:xdr="http://schemas.openxmlformats.org/drawingml/2006/spreadsheetDrawing">
      <xdr:col>36</xdr:col>
      <xdr:colOff>165100</xdr:colOff>
      <xdr:row>40</xdr:row>
      <xdr:rowOff>127635</xdr:rowOff>
    </xdr:to>
    <xdr:sp macro="" textlink="">
      <xdr:nvSpPr>
        <xdr:cNvPr id="125" name="フローチャート: 判断 124"/>
        <xdr:cNvSpPr/>
      </xdr:nvSpPr>
      <xdr:spPr>
        <a:xfrm>
          <a:off x="6921500" y="68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27305</xdr:rowOff>
    </xdr:from>
    <xdr:to xmlns:xdr="http://schemas.openxmlformats.org/drawingml/2006/spreadsheetDrawing">
      <xdr:col>55</xdr:col>
      <xdr:colOff>50800</xdr:colOff>
      <xdr:row>35</xdr:row>
      <xdr:rowOff>128905</xdr:rowOff>
    </xdr:to>
    <xdr:sp macro="" textlink="">
      <xdr:nvSpPr>
        <xdr:cNvPr id="131" name="楕円 130"/>
        <xdr:cNvSpPr/>
      </xdr:nvSpPr>
      <xdr:spPr>
        <a:xfrm>
          <a:off x="104267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34</xdr:row>
      <xdr:rowOff>50165</xdr:rowOff>
    </xdr:from>
    <xdr:ext cx="534670" cy="259080"/>
    <xdr:sp macro="" textlink="">
      <xdr:nvSpPr>
        <xdr:cNvPr id="132" name="【道路】&#10;一人当たり延長該当値テキスト"/>
        <xdr:cNvSpPr txBox="1"/>
      </xdr:nvSpPr>
      <xdr:spPr>
        <a:xfrm>
          <a:off x="10515600" y="5879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45085</xdr:rowOff>
    </xdr:from>
    <xdr:to xmlns:xdr="http://schemas.openxmlformats.org/drawingml/2006/spreadsheetDrawing">
      <xdr:col>50</xdr:col>
      <xdr:colOff>165100</xdr:colOff>
      <xdr:row>35</xdr:row>
      <xdr:rowOff>146685</xdr:rowOff>
    </xdr:to>
    <xdr:sp macro="" textlink="">
      <xdr:nvSpPr>
        <xdr:cNvPr id="133" name="楕円 132"/>
        <xdr:cNvSpPr/>
      </xdr:nvSpPr>
      <xdr:spPr>
        <a:xfrm>
          <a:off x="9588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35</xdr:row>
      <xdr:rowOff>78105</xdr:rowOff>
    </xdr:from>
    <xdr:to xmlns:xdr="http://schemas.openxmlformats.org/drawingml/2006/spreadsheetDrawing">
      <xdr:col>55</xdr:col>
      <xdr:colOff>0</xdr:colOff>
      <xdr:row>35</xdr:row>
      <xdr:rowOff>95885</xdr:rowOff>
    </xdr:to>
    <xdr:cxnSp macro="">
      <xdr:nvCxnSpPr>
        <xdr:cNvPr id="134" name="直線コネクタ 133"/>
        <xdr:cNvCxnSpPr/>
      </xdr:nvCxnSpPr>
      <xdr:spPr>
        <a:xfrm flipV="1">
          <a:off x="9639300" y="607885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70485</xdr:rowOff>
    </xdr:from>
    <xdr:to xmlns:xdr="http://schemas.openxmlformats.org/drawingml/2006/spreadsheetDrawing">
      <xdr:col>46</xdr:col>
      <xdr:colOff>38100</xdr:colOff>
      <xdr:row>36</xdr:row>
      <xdr:rowOff>635</xdr:rowOff>
    </xdr:to>
    <xdr:sp macro="" textlink="">
      <xdr:nvSpPr>
        <xdr:cNvPr id="135" name="楕円 134"/>
        <xdr:cNvSpPr/>
      </xdr:nvSpPr>
      <xdr:spPr>
        <a:xfrm>
          <a:off x="86995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95885</xdr:rowOff>
    </xdr:from>
    <xdr:to xmlns:xdr="http://schemas.openxmlformats.org/drawingml/2006/spreadsheetDrawing">
      <xdr:col>50</xdr:col>
      <xdr:colOff>114300</xdr:colOff>
      <xdr:row>35</xdr:row>
      <xdr:rowOff>121285</xdr:rowOff>
    </xdr:to>
    <xdr:cxnSp macro="">
      <xdr:nvCxnSpPr>
        <xdr:cNvPr id="136" name="直線コネクタ 135"/>
        <xdr:cNvCxnSpPr/>
      </xdr:nvCxnSpPr>
      <xdr:spPr>
        <a:xfrm flipV="1">
          <a:off x="8750300" y="609663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86360</xdr:rowOff>
    </xdr:from>
    <xdr:to xmlns:xdr="http://schemas.openxmlformats.org/drawingml/2006/spreadsheetDrawing">
      <xdr:col>41</xdr:col>
      <xdr:colOff>101600</xdr:colOff>
      <xdr:row>36</xdr:row>
      <xdr:rowOff>16510</xdr:rowOff>
    </xdr:to>
    <xdr:sp macro="" textlink="">
      <xdr:nvSpPr>
        <xdr:cNvPr id="137" name="楕円 136"/>
        <xdr:cNvSpPr/>
      </xdr:nvSpPr>
      <xdr:spPr>
        <a:xfrm>
          <a:off x="781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35</xdr:row>
      <xdr:rowOff>121285</xdr:rowOff>
    </xdr:from>
    <xdr:to xmlns:xdr="http://schemas.openxmlformats.org/drawingml/2006/spreadsheetDrawing">
      <xdr:col>45</xdr:col>
      <xdr:colOff>177800</xdr:colOff>
      <xdr:row>35</xdr:row>
      <xdr:rowOff>137160</xdr:rowOff>
    </xdr:to>
    <xdr:cxnSp macro="">
      <xdr:nvCxnSpPr>
        <xdr:cNvPr id="138" name="直線コネクタ 137"/>
        <xdr:cNvCxnSpPr/>
      </xdr:nvCxnSpPr>
      <xdr:spPr>
        <a:xfrm flipV="1">
          <a:off x="7861300" y="61220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35</xdr:row>
      <xdr:rowOff>98425</xdr:rowOff>
    </xdr:from>
    <xdr:to xmlns:xdr="http://schemas.openxmlformats.org/drawingml/2006/spreadsheetDrawing">
      <xdr:col>36</xdr:col>
      <xdr:colOff>165100</xdr:colOff>
      <xdr:row>36</xdr:row>
      <xdr:rowOff>29210</xdr:rowOff>
    </xdr:to>
    <xdr:sp macro="" textlink="">
      <xdr:nvSpPr>
        <xdr:cNvPr id="139" name="楕円 138"/>
        <xdr:cNvSpPr/>
      </xdr:nvSpPr>
      <xdr:spPr>
        <a:xfrm>
          <a:off x="6921500" y="6099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35</xdr:row>
      <xdr:rowOff>137160</xdr:rowOff>
    </xdr:from>
    <xdr:to xmlns:xdr="http://schemas.openxmlformats.org/drawingml/2006/spreadsheetDrawing">
      <xdr:col>41</xdr:col>
      <xdr:colOff>50800</xdr:colOff>
      <xdr:row>35</xdr:row>
      <xdr:rowOff>149225</xdr:rowOff>
    </xdr:to>
    <xdr:cxnSp macro="">
      <xdr:nvCxnSpPr>
        <xdr:cNvPr id="140" name="直線コネクタ 139"/>
        <xdr:cNvCxnSpPr/>
      </xdr:nvCxnSpPr>
      <xdr:spPr>
        <a:xfrm flipV="1">
          <a:off x="6972300" y="61379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77470</xdr:rowOff>
    </xdr:from>
    <xdr:ext cx="534670" cy="255905"/>
    <xdr:sp macro="" textlink="">
      <xdr:nvSpPr>
        <xdr:cNvPr id="141" name="n_1aveValue【道路】&#10;一人当たり延長"/>
        <xdr:cNvSpPr txBox="1"/>
      </xdr:nvSpPr>
      <xdr:spPr>
        <a:xfrm>
          <a:off x="9359265" y="69354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92075</xdr:rowOff>
    </xdr:from>
    <xdr:ext cx="531495" cy="259080"/>
    <xdr:sp macro="" textlink="">
      <xdr:nvSpPr>
        <xdr:cNvPr id="142" name="n_2aveValue【道路】&#10;一人当たり延長"/>
        <xdr:cNvSpPr txBox="1"/>
      </xdr:nvSpPr>
      <xdr:spPr>
        <a:xfrm>
          <a:off x="8482965" y="69500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114935</xdr:rowOff>
    </xdr:from>
    <xdr:ext cx="531495" cy="259080"/>
    <xdr:sp macro="" textlink="">
      <xdr:nvSpPr>
        <xdr:cNvPr id="143" name="n_3aveValue【道路】&#10;一人当たり延長"/>
        <xdr:cNvSpPr txBox="1"/>
      </xdr:nvSpPr>
      <xdr:spPr>
        <a:xfrm>
          <a:off x="7593965" y="6972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118745</xdr:rowOff>
    </xdr:from>
    <xdr:ext cx="531495" cy="259080"/>
    <xdr:sp macro="" textlink="">
      <xdr:nvSpPr>
        <xdr:cNvPr id="144" name="n_4aveValue【道路】&#10;一人当たり延長"/>
        <xdr:cNvSpPr txBox="1"/>
      </xdr:nvSpPr>
      <xdr:spPr>
        <a:xfrm>
          <a:off x="6704965" y="69767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33</xdr:row>
      <xdr:rowOff>163195</xdr:rowOff>
    </xdr:from>
    <xdr:ext cx="534670" cy="259080"/>
    <xdr:sp macro="" textlink="">
      <xdr:nvSpPr>
        <xdr:cNvPr id="145" name="n_1mainValue【道路】&#10;一人当たり延長"/>
        <xdr:cNvSpPr txBox="1"/>
      </xdr:nvSpPr>
      <xdr:spPr>
        <a:xfrm>
          <a:off x="9359265" y="5821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34</xdr:row>
      <xdr:rowOff>17780</xdr:rowOff>
    </xdr:from>
    <xdr:ext cx="531495" cy="255905"/>
    <xdr:sp macro="" textlink="">
      <xdr:nvSpPr>
        <xdr:cNvPr id="146" name="n_2mainValue【道路】&#10;一人当たり延長"/>
        <xdr:cNvSpPr txBox="1"/>
      </xdr:nvSpPr>
      <xdr:spPr>
        <a:xfrm>
          <a:off x="8482965" y="58470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34</xdr:row>
      <xdr:rowOff>33020</xdr:rowOff>
    </xdr:from>
    <xdr:ext cx="531495" cy="259080"/>
    <xdr:sp macro="" textlink="">
      <xdr:nvSpPr>
        <xdr:cNvPr id="147" name="n_3mainValue【道路】&#10;一人当たり延長"/>
        <xdr:cNvSpPr txBox="1"/>
      </xdr:nvSpPr>
      <xdr:spPr>
        <a:xfrm>
          <a:off x="7593965" y="5862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34</xdr:row>
      <xdr:rowOff>45085</xdr:rowOff>
    </xdr:from>
    <xdr:ext cx="531495" cy="258445"/>
    <xdr:sp macro="" textlink="">
      <xdr:nvSpPr>
        <xdr:cNvPr id="148" name="n_4mainValue【道路】&#10;一人当たり延長"/>
        <xdr:cNvSpPr txBox="1"/>
      </xdr:nvSpPr>
      <xdr:spPr>
        <a:xfrm>
          <a:off x="6704965" y="58743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7" name="テキスト ボックス 156"/>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9" name="テキスト ボックス 158"/>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185" cy="259080"/>
    <xdr:sp macro="" textlink="">
      <xdr:nvSpPr>
        <xdr:cNvPr id="161" name="テキスト ボックス 160"/>
        <xdr:cNvSpPr txBox="1"/>
      </xdr:nvSpPr>
      <xdr:spPr>
        <a:xfrm>
          <a:off x="294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905"/>
    <xdr:sp macro="" textlink="">
      <xdr:nvSpPr>
        <xdr:cNvPr id="165" name="テキスト ボックス 164"/>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5915" cy="255905"/>
    <xdr:sp macro="" textlink="">
      <xdr:nvSpPr>
        <xdr:cNvPr id="171" name="テキスト ボックス 170"/>
        <xdr:cNvSpPr txBox="1"/>
      </xdr:nvSpPr>
      <xdr:spPr>
        <a:xfrm>
          <a:off x="422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57</xdr:row>
      <xdr:rowOff>1905</xdr:rowOff>
    </xdr:from>
    <xdr:to xmlns:xdr="http://schemas.openxmlformats.org/drawingml/2006/spreadsheetDrawing">
      <xdr:col>24</xdr:col>
      <xdr:colOff>62865</xdr:colOff>
      <xdr:row>63</xdr:row>
      <xdr:rowOff>148590</xdr:rowOff>
    </xdr:to>
    <xdr:cxnSp macro="">
      <xdr:nvCxnSpPr>
        <xdr:cNvPr id="173" name="直線コネクタ 172"/>
        <xdr:cNvCxnSpPr/>
      </xdr:nvCxnSpPr>
      <xdr:spPr>
        <a:xfrm flipV="1">
          <a:off x="4634865" y="9774555"/>
          <a:ext cx="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152400</xdr:rowOff>
    </xdr:from>
    <xdr:ext cx="405130" cy="259080"/>
    <xdr:sp macro="" textlink="">
      <xdr:nvSpPr>
        <xdr:cNvPr id="174" name="【橋りょう・トンネル】&#10;有形固定資産減価償却率最小値テキスト"/>
        <xdr:cNvSpPr txBox="1"/>
      </xdr:nvSpPr>
      <xdr:spPr>
        <a:xfrm>
          <a:off x="4673600" y="1095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148590</xdr:rowOff>
    </xdr:from>
    <xdr:to xmlns:xdr="http://schemas.openxmlformats.org/drawingml/2006/spreadsheetDrawing">
      <xdr:col>24</xdr:col>
      <xdr:colOff>152400</xdr:colOff>
      <xdr:row>63</xdr:row>
      <xdr:rowOff>148590</xdr:rowOff>
    </xdr:to>
    <xdr:cxnSp macro="">
      <xdr:nvCxnSpPr>
        <xdr:cNvPr id="175" name="直線コネクタ 174"/>
        <xdr:cNvCxnSpPr/>
      </xdr:nvCxnSpPr>
      <xdr:spPr>
        <a:xfrm>
          <a:off x="4546600" y="1094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120650</xdr:rowOff>
    </xdr:from>
    <xdr:ext cx="405130" cy="255905"/>
    <xdr:sp macro="" textlink="">
      <xdr:nvSpPr>
        <xdr:cNvPr id="176" name="【橋りょう・トンネル】&#10;有形固定資産減価償却率最大値テキスト"/>
        <xdr:cNvSpPr txBox="1"/>
      </xdr:nvSpPr>
      <xdr:spPr>
        <a:xfrm>
          <a:off x="4673600" y="95504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1905</xdr:rowOff>
    </xdr:from>
    <xdr:to xmlns:xdr="http://schemas.openxmlformats.org/drawingml/2006/spreadsheetDrawing">
      <xdr:col>24</xdr:col>
      <xdr:colOff>152400</xdr:colOff>
      <xdr:row>57</xdr:row>
      <xdr:rowOff>1905</xdr:rowOff>
    </xdr:to>
    <xdr:cxnSp macro="">
      <xdr:nvCxnSpPr>
        <xdr:cNvPr id="177" name="直線コネクタ 176"/>
        <xdr:cNvCxnSpPr/>
      </xdr:nvCxnSpPr>
      <xdr:spPr>
        <a:xfrm>
          <a:off x="4546600" y="977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3810</xdr:rowOff>
    </xdr:from>
    <xdr:ext cx="405130" cy="259080"/>
    <xdr:sp macro="" textlink="">
      <xdr:nvSpPr>
        <xdr:cNvPr id="178" name="【橋りょう・トンネル】&#10;有形固定資産減価償却率平均値テキスト"/>
        <xdr:cNvSpPr txBox="1"/>
      </xdr:nvSpPr>
      <xdr:spPr>
        <a:xfrm>
          <a:off x="4673600" y="102908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25400</xdr:rowOff>
    </xdr:from>
    <xdr:to xmlns:xdr="http://schemas.openxmlformats.org/drawingml/2006/spreadsheetDrawing">
      <xdr:col>24</xdr:col>
      <xdr:colOff>114300</xdr:colOff>
      <xdr:row>60</xdr:row>
      <xdr:rowOff>127000</xdr:rowOff>
    </xdr:to>
    <xdr:sp macro="" textlink="">
      <xdr:nvSpPr>
        <xdr:cNvPr id="179" name="フローチャート: 判断 178"/>
        <xdr:cNvSpPr/>
      </xdr:nvSpPr>
      <xdr:spPr>
        <a:xfrm>
          <a:off x="4584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158750</xdr:rowOff>
    </xdr:from>
    <xdr:to xmlns:xdr="http://schemas.openxmlformats.org/drawingml/2006/spreadsheetDrawing">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111125</xdr:rowOff>
    </xdr:from>
    <xdr:to xmlns:xdr="http://schemas.openxmlformats.org/drawingml/2006/spreadsheetDrawing">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126365</xdr:rowOff>
    </xdr:from>
    <xdr:to xmlns:xdr="http://schemas.openxmlformats.org/drawingml/2006/spreadsheetDrawing">
      <xdr:col>10</xdr:col>
      <xdr:colOff>165100</xdr:colOff>
      <xdr:row>60</xdr:row>
      <xdr:rowOff>56515</xdr:rowOff>
    </xdr:to>
    <xdr:sp macro="" textlink="">
      <xdr:nvSpPr>
        <xdr:cNvPr id="182" name="フローチャート: 判断 181"/>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105410</xdr:rowOff>
    </xdr:from>
    <xdr:to xmlns:xdr="http://schemas.openxmlformats.org/drawingml/2006/spreadsheetDrawing">
      <xdr:col>6</xdr:col>
      <xdr:colOff>38100</xdr:colOff>
      <xdr:row>60</xdr:row>
      <xdr:rowOff>35560</xdr:rowOff>
    </xdr:to>
    <xdr:sp macro="" textlink="">
      <xdr:nvSpPr>
        <xdr:cNvPr id="183" name="フローチャート: 判断 182"/>
        <xdr:cNvSpPr/>
      </xdr:nvSpPr>
      <xdr:spPr>
        <a:xfrm>
          <a:off x="1079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4" name="テキスト ボックス 183"/>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5" name="テキスト ボックス 184"/>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6" name="テキスト ボックス 185"/>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7" name="テキスト ボックス 186"/>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8" name="テキスト ボックス 187"/>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158750</xdr:rowOff>
    </xdr:from>
    <xdr:to xmlns:xdr="http://schemas.openxmlformats.org/drawingml/2006/spreadsheetDrawing">
      <xdr:col>24</xdr:col>
      <xdr:colOff>114300</xdr:colOff>
      <xdr:row>60</xdr:row>
      <xdr:rowOff>88900</xdr:rowOff>
    </xdr:to>
    <xdr:sp macro="" textlink="">
      <xdr:nvSpPr>
        <xdr:cNvPr id="189" name="楕円 188"/>
        <xdr:cNvSpPr/>
      </xdr:nvSpPr>
      <xdr:spPr>
        <a:xfrm>
          <a:off x="4584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10160</xdr:rowOff>
    </xdr:from>
    <xdr:ext cx="405130" cy="259080"/>
    <xdr:sp macro="" textlink="">
      <xdr:nvSpPr>
        <xdr:cNvPr id="190" name="【橋りょう・トンネル】&#10;有形固定資産減価償却率該当値テキスト"/>
        <xdr:cNvSpPr txBox="1"/>
      </xdr:nvSpPr>
      <xdr:spPr>
        <a:xfrm>
          <a:off x="4673600" y="10125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128270</xdr:rowOff>
    </xdr:from>
    <xdr:to xmlns:xdr="http://schemas.openxmlformats.org/drawingml/2006/spreadsheetDrawing">
      <xdr:col>20</xdr:col>
      <xdr:colOff>38100</xdr:colOff>
      <xdr:row>60</xdr:row>
      <xdr:rowOff>58420</xdr:rowOff>
    </xdr:to>
    <xdr:sp macro="" textlink="">
      <xdr:nvSpPr>
        <xdr:cNvPr id="191" name="楕円 190"/>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7620</xdr:rowOff>
    </xdr:from>
    <xdr:to xmlns:xdr="http://schemas.openxmlformats.org/drawingml/2006/spreadsheetDrawing">
      <xdr:col>24</xdr:col>
      <xdr:colOff>63500</xdr:colOff>
      <xdr:row>60</xdr:row>
      <xdr:rowOff>38100</xdr:rowOff>
    </xdr:to>
    <xdr:cxnSp macro="">
      <xdr:nvCxnSpPr>
        <xdr:cNvPr id="192" name="直線コネクタ 191"/>
        <xdr:cNvCxnSpPr/>
      </xdr:nvCxnSpPr>
      <xdr:spPr>
        <a:xfrm>
          <a:off x="3797300" y="102946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101600</xdr:rowOff>
    </xdr:from>
    <xdr:to xmlns:xdr="http://schemas.openxmlformats.org/drawingml/2006/spreadsheetDrawing">
      <xdr:col>15</xdr:col>
      <xdr:colOff>101600</xdr:colOff>
      <xdr:row>60</xdr:row>
      <xdr:rowOff>31750</xdr:rowOff>
    </xdr:to>
    <xdr:sp macro="" textlink="">
      <xdr:nvSpPr>
        <xdr:cNvPr id="193" name="楕円 192"/>
        <xdr:cNvSpPr/>
      </xdr:nvSpPr>
      <xdr:spPr>
        <a:xfrm>
          <a:off x="2857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152400</xdr:rowOff>
    </xdr:from>
    <xdr:to xmlns:xdr="http://schemas.openxmlformats.org/drawingml/2006/spreadsheetDrawing">
      <xdr:col>19</xdr:col>
      <xdr:colOff>177800</xdr:colOff>
      <xdr:row>60</xdr:row>
      <xdr:rowOff>7620</xdr:rowOff>
    </xdr:to>
    <xdr:cxnSp macro="">
      <xdr:nvCxnSpPr>
        <xdr:cNvPr id="194" name="直線コネクタ 193"/>
        <xdr:cNvCxnSpPr/>
      </xdr:nvCxnSpPr>
      <xdr:spPr>
        <a:xfrm>
          <a:off x="2908300" y="102679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133985</xdr:rowOff>
    </xdr:from>
    <xdr:to xmlns:xdr="http://schemas.openxmlformats.org/drawingml/2006/spreadsheetDrawing">
      <xdr:col>10</xdr:col>
      <xdr:colOff>165100</xdr:colOff>
      <xdr:row>60</xdr:row>
      <xdr:rowOff>64135</xdr:rowOff>
    </xdr:to>
    <xdr:sp macro="" textlink="">
      <xdr:nvSpPr>
        <xdr:cNvPr id="195" name="楕円 194"/>
        <xdr:cNvSpPr/>
      </xdr:nvSpPr>
      <xdr:spPr>
        <a:xfrm>
          <a:off x="1968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152400</xdr:rowOff>
    </xdr:from>
    <xdr:to xmlns:xdr="http://schemas.openxmlformats.org/drawingml/2006/spreadsheetDrawing">
      <xdr:col>15</xdr:col>
      <xdr:colOff>50800</xdr:colOff>
      <xdr:row>60</xdr:row>
      <xdr:rowOff>13335</xdr:rowOff>
    </xdr:to>
    <xdr:cxnSp macro="">
      <xdr:nvCxnSpPr>
        <xdr:cNvPr id="196" name="直線コネクタ 195"/>
        <xdr:cNvCxnSpPr/>
      </xdr:nvCxnSpPr>
      <xdr:spPr>
        <a:xfrm flipV="1">
          <a:off x="2019300" y="102679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105410</xdr:rowOff>
    </xdr:from>
    <xdr:to xmlns:xdr="http://schemas.openxmlformats.org/drawingml/2006/spreadsheetDrawing">
      <xdr:col>6</xdr:col>
      <xdr:colOff>38100</xdr:colOff>
      <xdr:row>60</xdr:row>
      <xdr:rowOff>35560</xdr:rowOff>
    </xdr:to>
    <xdr:sp macro="" textlink="">
      <xdr:nvSpPr>
        <xdr:cNvPr id="197" name="楕円 196"/>
        <xdr:cNvSpPr/>
      </xdr:nvSpPr>
      <xdr:spPr>
        <a:xfrm>
          <a:off x="1079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156210</xdr:rowOff>
    </xdr:from>
    <xdr:to xmlns:xdr="http://schemas.openxmlformats.org/drawingml/2006/spreadsheetDrawing">
      <xdr:col>10</xdr:col>
      <xdr:colOff>114300</xdr:colOff>
      <xdr:row>60</xdr:row>
      <xdr:rowOff>13335</xdr:rowOff>
    </xdr:to>
    <xdr:cxnSp macro="">
      <xdr:nvCxnSpPr>
        <xdr:cNvPr id="198" name="直線コネクタ 197"/>
        <xdr:cNvCxnSpPr/>
      </xdr:nvCxnSpPr>
      <xdr:spPr>
        <a:xfrm>
          <a:off x="1130300" y="102717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80010</xdr:rowOff>
    </xdr:from>
    <xdr:ext cx="405130" cy="259080"/>
    <xdr:sp macro="" textlink="">
      <xdr:nvSpPr>
        <xdr:cNvPr id="199" name="n_1aveValue【橋りょう・トンネル】&#10;有形固定資産減価償却率"/>
        <xdr:cNvSpPr txBox="1"/>
      </xdr:nvSpPr>
      <xdr:spPr>
        <a:xfrm>
          <a:off x="3582035" y="10367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32385</xdr:rowOff>
    </xdr:from>
    <xdr:ext cx="401955" cy="255905"/>
    <xdr:sp macro="" textlink="">
      <xdr:nvSpPr>
        <xdr:cNvPr id="200" name="n_2aveValue【橋りょう・トンネル】&#10;有形固定資産減価償却率"/>
        <xdr:cNvSpPr txBox="1"/>
      </xdr:nvSpPr>
      <xdr:spPr>
        <a:xfrm>
          <a:off x="2705735" y="103193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73025</xdr:rowOff>
    </xdr:from>
    <xdr:ext cx="401955" cy="259080"/>
    <xdr:sp macro="" textlink="">
      <xdr:nvSpPr>
        <xdr:cNvPr id="201" name="n_3aveValue【橋りょう・トンネル】&#10;有形固定資産減価償却率"/>
        <xdr:cNvSpPr txBox="1"/>
      </xdr:nvSpPr>
      <xdr:spPr>
        <a:xfrm>
          <a:off x="1816735" y="100171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26670</xdr:rowOff>
    </xdr:from>
    <xdr:ext cx="401955" cy="259080"/>
    <xdr:sp macro="" textlink="">
      <xdr:nvSpPr>
        <xdr:cNvPr id="202" name="n_4aveValue【橋りょう・トンネル】&#10;有形固定資産減価償却率"/>
        <xdr:cNvSpPr txBox="1"/>
      </xdr:nvSpPr>
      <xdr:spPr>
        <a:xfrm>
          <a:off x="927735" y="103136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74930</xdr:rowOff>
    </xdr:from>
    <xdr:ext cx="405130" cy="255905"/>
    <xdr:sp macro="" textlink="">
      <xdr:nvSpPr>
        <xdr:cNvPr id="203" name="n_1mainValue【橋りょう・トンネル】&#10;有形固定資産減価償却率"/>
        <xdr:cNvSpPr txBox="1"/>
      </xdr:nvSpPr>
      <xdr:spPr>
        <a:xfrm>
          <a:off x="3582035" y="100190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48260</xdr:rowOff>
    </xdr:from>
    <xdr:ext cx="401955" cy="259080"/>
    <xdr:sp macro="" textlink="">
      <xdr:nvSpPr>
        <xdr:cNvPr id="204" name="n_2mainValue【橋りょう・トンネル】&#10;有形固定資産減価償却率"/>
        <xdr:cNvSpPr txBox="1"/>
      </xdr:nvSpPr>
      <xdr:spPr>
        <a:xfrm>
          <a:off x="2705735" y="9992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55245</xdr:rowOff>
    </xdr:from>
    <xdr:ext cx="401955" cy="255905"/>
    <xdr:sp macro="" textlink="">
      <xdr:nvSpPr>
        <xdr:cNvPr id="205" name="n_3mainValue【橋りょう・トンネル】&#10;有形固定資産減価償却率"/>
        <xdr:cNvSpPr txBox="1"/>
      </xdr:nvSpPr>
      <xdr:spPr>
        <a:xfrm>
          <a:off x="1816735" y="103422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52070</xdr:rowOff>
    </xdr:from>
    <xdr:ext cx="401955" cy="255905"/>
    <xdr:sp macro="" textlink="">
      <xdr:nvSpPr>
        <xdr:cNvPr id="206" name="n_4mainValue【橋りょう・トンネル】&#10;有形固定資産減価償却率"/>
        <xdr:cNvSpPr txBox="1"/>
      </xdr:nvSpPr>
      <xdr:spPr>
        <a:xfrm>
          <a:off x="927735" y="99961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5" name="テキスト ボックス 214"/>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5745" cy="259080"/>
    <xdr:sp macro="" textlink="">
      <xdr:nvSpPr>
        <xdr:cNvPr id="218" name="テキスト ボックス 217"/>
        <xdr:cNvSpPr txBox="1"/>
      </xdr:nvSpPr>
      <xdr:spPr>
        <a:xfrm>
          <a:off x="6355080" y="1096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2455" cy="259080"/>
    <xdr:sp macro="" textlink="">
      <xdr:nvSpPr>
        <xdr:cNvPr id="220" name="テキスト ボックス 219"/>
        <xdr:cNvSpPr txBox="1"/>
      </xdr:nvSpPr>
      <xdr:spPr>
        <a:xfrm>
          <a:off x="6008370" y="106343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2455" cy="255905"/>
    <xdr:sp macro="" textlink="">
      <xdr:nvSpPr>
        <xdr:cNvPr id="222" name="テキスト ボックス 221"/>
        <xdr:cNvSpPr txBox="1"/>
      </xdr:nvSpPr>
      <xdr:spPr>
        <a:xfrm>
          <a:off x="6008370" y="1030795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2455" cy="259080"/>
    <xdr:sp macro="" textlink="">
      <xdr:nvSpPr>
        <xdr:cNvPr id="224" name="テキスト ボックス 223"/>
        <xdr:cNvSpPr txBox="1"/>
      </xdr:nvSpPr>
      <xdr:spPr>
        <a:xfrm>
          <a:off x="6008370" y="99815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2625" cy="255905"/>
    <xdr:sp macro="" textlink="">
      <xdr:nvSpPr>
        <xdr:cNvPr id="226" name="テキスト ボックス 225"/>
        <xdr:cNvSpPr txBox="1"/>
      </xdr:nvSpPr>
      <xdr:spPr>
        <a:xfrm>
          <a:off x="5918200" y="9655175"/>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2625" cy="259080"/>
    <xdr:sp macro="" textlink="">
      <xdr:nvSpPr>
        <xdr:cNvPr id="228" name="テキスト ボックス 227"/>
        <xdr:cNvSpPr txBox="1"/>
      </xdr:nvSpPr>
      <xdr:spPr>
        <a:xfrm>
          <a:off x="5918200" y="9328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2625" cy="255905"/>
    <xdr:sp macro="" textlink="">
      <xdr:nvSpPr>
        <xdr:cNvPr id="230" name="テキスト ボックス 229"/>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83185</xdr:rowOff>
    </xdr:from>
    <xdr:to xmlns:xdr="http://schemas.openxmlformats.org/drawingml/2006/spreadsheetDrawing">
      <xdr:col>54</xdr:col>
      <xdr:colOff>189865</xdr:colOff>
      <xdr:row>64</xdr:row>
      <xdr:rowOff>107315</xdr:rowOff>
    </xdr:to>
    <xdr:cxnSp macro="">
      <xdr:nvCxnSpPr>
        <xdr:cNvPr id="232" name="直線コネクタ 231"/>
        <xdr:cNvCxnSpPr/>
      </xdr:nvCxnSpPr>
      <xdr:spPr>
        <a:xfrm flipV="1">
          <a:off x="10476865" y="9512935"/>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111125</xdr:rowOff>
    </xdr:from>
    <xdr:ext cx="534670" cy="255905"/>
    <xdr:sp macro="" textlink="">
      <xdr:nvSpPr>
        <xdr:cNvPr id="233" name="【橋りょう・トンネル】&#10;一人当たり有形固定資産（償却資産）額最小値テキスト"/>
        <xdr:cNvSpPr txBox="1"/>
      </xdr:nvSpPr>
      <xdr:spPr>
        <a:xfrm>
          <a:off x="10515600" y="110839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107315</xdr:rowOff>
    </xdr:from>
    <xdr:to xmlns:xdr="http://schemas.openxmlformats.org/drawingml/2006/spreadsheetDrawing">
      <xdr:col>55</xdr:col>
      <xdr:colOff>88900</xdr:colOff>
      <xdr:row>64</xdr:row>
      <xdr:rowOff>107315</xdr:rowOff>
    </xdr:to>
    <xdr:cxnSp macro="">
      <xdr:nvCxnSpPr>
        <xdr:cNvPr id="234" name="直線コネクタ 233"/>
        <xdr:cNvCxnSpPr/>
      </xdr:nvCxnSpPr>
      <xdr:spPr>
        <a:xfrm>
          <a:off x="10388600" y="11080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29845</xdr:rowOff>
    </xdr:from>
    <xdr:ext cx="690245" cy="255905"/>
    <xdr:sp macro="" textlink="">
      <xdr:nvSpPr>
        <xdr:cNvPr id="235" name="【橋りょう・トンネル】&#10;一人当たり有形固定資産（償却資産）額最大値テキスト"/>
        <xdr:cNvSpPr txBox="1"/>
      </xdr:nvSpPr>
      <xdr:spPr>
        <a:xfrm>
          <a:off x="10515600" y="9288145"/>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83185</xdr:rowOff>
    </xdr:from>
    <xdr:to xmlns:xdr="http://schemas.openxmlformats.org/drawingml/2006/spreadsheetDrawing">
      <xdr:col>55</xdr:col>
      <xdr:colOff>88900</xdr:colOff>
      <xdr:row>55</xdr:row>
      <xdr:rowOff>83185</xdr:rowOff>
    </xdr:to>
    <xdr:cxnSp macro="">
      <xdr:nvCxnSpPr>
        <xdr:cNvPr id="236" name="直線コネクタ 235"/>
        <xdr:cNvCxnSpPr/>
      </xdr:nvCxnSpPr>
      <xdr:spPr>
        <a:xfrm>
          <a:off x="10388600" y="951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15240</xdr:rowOff>
    </xdr:from>
    <xdr:ext cx="598805" cy="259080"/>
    <xdr:sp macro="" textlink="">
      <xdr:nvSpPr>
        <xdr:cNvPr id="237" name="【橋りょう・トンネル】&#10;一人当たり有形固定資産（償却資産）額平均値テキスト"/>
        <xdr:cNvSpPr txBox="1"/>
      </xdr:nvSpPr>
      <xdr:spPr>
        <a:xfrm>
          <a:off x="10515600" y="104736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36830</xdr:rowOff>
    </xdr:from>
    <xdr:to xmlns:xdr="http://schemas.openxmlformats.org/drawingml/2006/spreadsheetDrawing">
      <xdr:col>55</xdr:col>
      <xdr:colOff>50800</xdr:colOff>
      <xdr:row>61</xdr:row>
      <xdr:rowOff>138430</xdr:rowOff>
    </xdr:to>
    <xdr:sp macro="" textlink="">
      <xdr:nvSpPr>
        <xdr:cNvPr id="238" name="フローチャート: 判断 237"/>
        <xdr:cNvSpPr/>
      </xdr:nvSpPr>
      <xdr:spPr>
        <a:xfrm>
          <a:off x="104267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62230</xdr:rowOff>
    </xdr:from>
    <xdr:to xmlns:xdr="http://schemas.openxmlformats.org/drawingml/2006/spreadsheetDrawing">
      <xdr:col>50</xdr:col>
      <xdr:colOff>165100</xdr:colOff>
      <xdr:row>61</xdr:row>
      <xdr:rowOff>163830</xdr:rowOff>
    </xdr:to>
    <xdr:sp macro="" textlink="">
      <xdr:nvSpPr>
        <xdr:cNvPr id="239" name="フローチャート: 判断 238"/>
        <xdr:cNvSpPr/>
      </xdr:nvSpPr>
      <xdr:spPr>
        <a:xfrm>
          <a:off x="95885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67310</xdr:rowOff>
    </xdr:from>
    <xdr:to xmlns:xdr="http://schemas.openxmlformats.org/drawingml/2006/spreadsheetDrawing">
      <xdr:col>46</xdr:col>
      <xdr:colOff>38100</xdr:colOff>
      <xdr:row>61</xdr:row>
      <xdr:rowOff>168910</xdr:rowOff>
    </xdr:to>
    <xdr:sp macro="" textlink="">
      <xdr:nvSpPr>
        <xdr:cNvPr id="240" name="フローチャート: 判断 239"/>
        <xdr:cNvSpPr/>
      </xdr:nvSpPr>
      <xdr:spPr>
        <a:xfrm>
          <a:off x="8699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140970</xdr:rowOff>
    </xdr:from>
    <xdr:to xmlns:xdr="http://schemas.openxmlformats.org/drawingml/2006/spreadsheetDrawing">
      <xdr:col>41</xdr:col>
      <xdr:colOff>101600</xdr:colOff>
      <xdr:row>62</xdr:row>
      <xdr:rowOff>71120</xdr:rowOff>
    </xdr:to>
    <xdr:sp macro="" textlink="">
      <xdr:nvSpPr>
        <xdr:cNvPr id="241" name="フローチャート: 判断 240"/>
        <xdr:cNvSpPr/>
      </xdr:nvSpPr>
      <xdr:spPr>
        <a:xfrm>
          <a:off x="78105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45085</xdr:rowOff>
    </xdr:from>
    <xdr:to xmlns:xdr="http://schemas.openxmlformats.org/drawingml/2006/spreadsheetDrawing">
      <xdr:col>36</xdr:col>
      <xdr:colOff>165100</xdr:colOff>
      <xdr:row>62</xdr:row>
      <xdr:rowOff>146685</xdr:rowOff>
    </xdr:to>
    <xdr:sp macro="" textlink="">
      <xdr:nvSpPr>
        <xdr:cNvPr id="242" name="フローチャート: 判断 241"/>
        <xdr:cNvSpPr/>
      </xdr:nvSpPr>
      <xdr:spPr>
        <a:xfrm>
          <a:off x="6921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43" name="テキスト ボックス 242"/>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4" name="テキスト ボックス 243"/>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5" name="テキスト ボックス 244"/>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6" name="テキスト ボックス 245"/>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7" name="テキスト ボックス 246"/>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156845</xdr:rowOff>
    </xdr:from>
    <xdr:to xmlns:xdr="http://schemas.openxmlformats.org/drawingml/2006/spreadsheetDrawing">
      <xdr:col>55</xdr:col>
      <xdr:colOff>50800</xdr:colOff>
      <xdr:row>56</xdr:row>
      <xdr:rowOff>86995</xdr:rowOff>
    </xdr:to>
    <xdr:sp macro="" textlink="">
      <xdr:nvSpPr>
        <xdr:cNvPr id="248" name="楕円 247"/>
        <xdr:cNvSpPr/>
      </xdr:nvSpPr>
      <xdr:spPr>
        <a:xfrm>
          <a:off x="104267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55</xdr:row>
      <xdr:rowOff>71755</xdr:rowOff>
    </xdr:from>
    <xdr:ext cx="690245" cy="259080"/>
    <xdr:sp macro="" textlink="">
      <xdr:nvSpPr>
        <xdr:cNvPr id="249" name="【橋りょう・トンネル】&#10;一人当たり有形固定資産（償却資産）額該当値テキスト"/>
        <xdr:cNvSpPr txBox="1"/>
      </xdr:nvSpPr>
      <xdr:spPr>
        <a:xfrm>
          <a:off x="10515600" y="95015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1,346,513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6350</xdr:rowOff>
    </xdr:from>
    <xdr:to xmlns:xdr="http://schemas.openxmlformats.org/drawingml/2006/spreadsheetDrawing">
      <xdr:col>50</xdr:col>
      <xdr:colOff>165100</xdr:colOff>
      <xdr:row>56</xdr:row>
      <xdr:rowOff>107950</xdr:rowOff>
    </xdr:to>
    <xdr:sp macro="" textlink="">
      <xdr:nvSpPr>
        <xdr:cNvPr id="250" name="楕円 249"/>
        <xdr:cNvSpPr/>
      </xdr:nvSpPr>
      <xdr:spPr>
        <a:xfrm>
          <a:off x="9588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56</xdr:row>
      <xdr:rowOff>36195</xdr:rowOff>
    </xdr:from>
    <xdr:to xmlns:xdr="http://schemas.openxmlformats.org/drawingml/2006/spreadsheetDrawing">
      <xdr:col>55</xdr:col>
      <xdr:colOff>0</xdr:colOff>
      <xdr:row>56</xdr:row>
      <xdr:rowOff>57150</xdr:rowOff>
    </xdr:to>
    <xdr:cxnSp macro="">
      <xdr:nvCxnSpPr>
        <xdr:cNvPr id="251" name="直線コネクタ 250"/>
        <xdr:cNvCxnSpPr/>
      </xdr:nvCxnSpPr>
      <xdr:spPr>
        <a:xfrm flipV="1">
          <a:off x="9639300" y="963739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38735</xdr:rowOff>
    </xdr:from>
    <xdr:to xmlns:xdr="http://schemas.openxmlformats.org/drawingml/2006/spreadsheetDrawing">
      <xdr:col>46</xdr:col>
      <xdr:colOff>38100</xdr:colOff>
      <xdr:row>56</xdr:row>
      <xdr:rowOff>140335</xdr:rowOff>
    </xdr:to>
    <xdr:sp macro="" textlink="">
      <xdr:nvSpPr>
        <xdr:cNvPr id="252" name="楕円 251"/>
        <xdr:cNvSpPr/>
      </xdr:nvSpPr>
      <xdr:spPr>
        <a:xfrm>
          <a:off x="8699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57150</xdr:rowOff>
    </xdr:from>
    <xdr:to xmlns:xdr="http://schemas.openxmlformats.org/drawingml/2006/spreadsheetDrawing">
      <xdr:col>50</xdr:col>
      <xdr:colOff>114300</xdr:colOff>
      <xdr:row>56</xdr:row>
      <xdr:rowOff>89535</xdr:rowOff>
    </xdr:to>
    <xdr:cxnSp macro="">
      <xdr:nvCxnSpPr>
        <xdr:cNvPr id="253" name="直線コネクタ 252"/>
        <xdr:cNvCxnSpPr/>
      </xdr:nvCxnSpPr>
      <xdr:spPr>
        <a:xfrm flipV="1">
          <a:off x="8750300" y="96583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45085</xdr:rowOff>
    </xdr:from>
    <xdr:to xmlns:xdr="http://schemas.openxmlformats.org/drawingml/2006/spreadsheetDrawing">
      <xdr:col>41</xdr:col>
      <xdr:colOff>101600</xdr:colOff>
      <xdr:row>55</xdr:row>
      <xdr:rowOff>146685</xdr:rowOff>
    </xdr:to>
    <xdr:sp macro="" textlink="">
      <xdr:nvSpPr>
        <xdr:cNvPr id="254" name="楕円 253"/>
        <xdr:cNvSpPr/>
      </xdr:nvSpPr>
      <xdr:spPr>
        <a:xfrm>
          <a:off x="7810500" y="94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55</xdr:row>
      <xdr:rowOff>95885</xdr:rowOff>
    </xdr:from>
    <xdr:to xmlns:xdr="http://schemas.openxmlformats.org/drawingml/2006/spreadsheetDrawing">
      <xdr:col>45</xdr:col>
      <xdr:colOff>177800</xdr:colOff>
      <xdr:row>56</xdr:row>
      <xdr:rowOff>89535</xdr:rowOff>
    </xdr:to>
    <xdr:cxnSp macro="">
      <xdr:nvCxnSpPr>
        <xdr:cNvPr id="255" name="直線コネクタ 254"/>
        <xdr:cNvCxnSpPr/>
      </xdr:nvCxnSpPr>
      <xdr:spPr>
        <a:xfrm>
          <a:off x="7861300" y="9525635"/>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55</xdr:row>
      <xdr:rowOff>68580</xdr:rowOff>
    </xdr:from>
    <xdr:to xmlns:xdr="http://schemas.openxmlformats.org/drawingml/2006/spreadsheetDrawing">
      <xdr:col>36</xdr:col>
      <xdr:colOff>165100</xdr:colOff>
      <xdr:row>55</xdr:row>
      <xdr:rowOff>170180</xdr:rowOff>
    </xdr:to>
    <xdr:sp macro="" textlink="">
      <xdr:nvSpPr>
        <xdr:cNvPr id="256" name="楕円 255"/>
        <xdr:cNvSpPr/>
      </xdr:nvSpPr>
      <xdr:spPr>
        <a:xfrm>
          <a:off x="69215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55</xdr:row>
      <xdr:rowOff>95885</xdr:rowOff>
    </xdr:from>
    <xdr:to xmlns:xdr="http://schemas.openxmlformats.org/drawingml/2006/spreadsheetDrawing">
      <xdr:col>41</xdr:col>
      <xdr:colOff>50800</xdr:colOff>
      <xdr:row>55</xdr:row>
      <xdr:rowOff>119380</xdr:rowOff>
    </xdr:to>
    <xdr:cxnSp macro="">
      <xdr:nvCxnSpPr>
        <xdr:cNvPr id="257" name="直線コネクタ 256"/>
        <xdr:cNvCxnSpPr/>
      </xdr:nvCxnSpPr>
      <xdr:spPr>
        <a:xfrm flipV="1">
          <a:off x="6972300" y="95256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154940</xdr:rowOff>
    </xdr:from>
    <xdr:ext cx="595630" cy="255905"/>
    <xdr:sp macro="" textlink="">
      <xdr:nvSpPr>
        <xdr:cNvPr id="258" name="n_1aveValue【橋りょう・トンネル】&#10;一人当たり有形固定資産（償却資産）額"/>
        <xdr:cNvSpPr txBox="1"/>
      </xdr:nvSpPr>
      <xdr:spPr>
        <a:xfrm>
          <a:off x="9326880" y="106133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160020</xdr:rowOff>
    </xdr:from>
    <xdr:ext cx="595630" cy="259080"/>
    <xdr:sp macro="" textlink="">
      <xdr:nvSpPr>
        <xdr:cNvPr id="259" name="n_2aveValue【橋りょう・トンネル】&#10;一人当たり有形固定資産（償却資産）額"/>
        <xdr:cNvSpPr txBox="1"/>
      </xdr:nvSpPr>
      <xdr:spPr>
        <a:xfrm>
          <a:off x="8450580" y="10618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62230</xdr:rowOff>
    </xdr:from>
    <xdr:ext cx="595630" cy="259080"/>
    <xdr:sp macro="" textlink="">
      <xdr:nvSpPr>
        <xdr:cNvPr id="260" name="n_3aveValue【橋りょう・トンネル】&#10;一人当たり有形固定資産（償却資産）額"/>
        <xdr:cNvSpPr txBox="1"/>
      </xdr:nvSpPr>
      <xdr:spPr>
        <a:xfrm>
          <a:off x="7561580" y="106921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137795</xdr:rowOff>
    </xdr:from>
    <xdr:ext cx="595630" cy="259080"/>
    <xdr:sp macro="" textlink="">
      <xdr:nvSpPr>
        <xdr:cNvPr id="261" name="n_4aveValue【橋りょう・トンネル】&#10;一人当たり有形固定資産（償却資産）額"/>
        <xdr:cNvSpPr txBox="1"/>
      </xdr:nvSpPr>
      <xdr:spPr>
        <a:xfrm>
          <a:off x="6672580" y="107676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54</xdr:row>
      <xdr:rowOff>124460</xdr:rowOff>
    </xdr:from>
    <xdr:ext cx="690245" cy="259080"/>
    <xdr:sp macro="" textlink="">
      <xdr:nvSpPr>
        <xdr:cNvPr id="262" name="n_1mainValue【橋りょう・トンネル】&#10;一人当たり有形固定資産（償却資産）額"/>
        <xdr:cNvSpPr txBox="1"/>
      </xdr:nvSpPr>
      <xdr:spPr>
        <a:xfrm>
          <a:off x="9281795" y="93827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54</xdr:row>
      <xdr:rowOff>156845</xdr:rowOff>
    </xdr:from>
    <xdr:ext cx="687070" cy="255905"/>
    <xdr:sp macro="" textlink="">
      <xdr:nvSpPr>
        <xdr:cNvPr id="263" name="n_2mainValue【橋りょう・トンネル】&#10;一人当たり有形固定資産（償却資産）額"/>
        <xdr:cNvSpPr txBox="1"/>
      </xdr:nvSpPr>
      <xdr:spPr>
        <a:xfrm>
          <a:off x="8405495" y="9415145"/>
          <a:ext cx="6870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53</xdr:row>
      <xdr:rowOff>163195</xdr:rowOff>
    </xdr:from>
    <xdr:ext cx="687070" cy="259080"/>
    <xdr:sp macro="" textlink="">
      <xdr:nvSpPr>
        <xdr:cNvPr id="264" name="n_3mainValue【橋りょう・トンネル】&#10;一人当たり有形固定資産（償却資産）額"/>
        <xdr:cNvSpPr txBox="1"/>
      </xdr:nvSpPr>
      <xdr:spPr>
        <a:xfrm>
          <a:off x="7516495" y="9250045"/>
          <a:ext cx="687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1,449,543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54</xdr:row>
      <xdr:rowOff>15240</xdr:rowOff>
    </xdr:from>
    <xdr:ext cx="687070" cy="259080"/>
    <xdr:sp macro="" textlink="">
      <xdr:nvSpPr>
        <xdr:cNvPr id="265" name="n_4mainValue【橋りょう・トンネル】&#10;一人当たり有形固定資産（償却資産）額"/>
        <xdr:cNvSpPr txBox="1"/>
      </xdr:nvSpPr>
      <xdr:spPr>
        <a:xfrm>
          <a:off x="6627495" y="9273540"/>
          <a:ext cx="687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74" name="テキスト ボックス 273"/>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6" name="テキスト ボックス 275"/>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185" cy="255905"/>
    <xdr:sp macro="" textlink="">
      <xdr:nvSpPr>
        <xdr:cNvPr id="278" name="テキスト ボックス 277"/>
        <xdr:cNvSpPr txBox="1"/>
      </xdr:nvSpPr>
      <xdr:spPr>
        <a:xfrm>
          <a:off x="294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905"/>
    <xdr:sp macro="" textlink="">
      <xdr:nvSpPr>
        <xdr:cNvPr id="284" name="テキスト ボックス 283"/>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915" cy="259080"/>
    <xdr:sp macro="" textlink="">
      <xdr:nvSpPr>
        <xdr:cNvPr id="288" name="テキスト ボックス 287"/>
        <xdr:cNvSpPr txBox="1"/>
      </xdr:nvSpPr>
      <xdr:spPr>
        <a:xfrm>
          <a:off x="422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125730</xdr:rowOff>
    </xdr:from>
    <xdr:to xmlns:xdr="http://schemas.openxmlformats.org/drawingml/2006/spreadsheetDrawing">
      <xdr:col>24</xdr:col>
      <xdr:colOff>62865</xdr:colOff>
      <xdr:row>86</xdr:row>
      <xdr:rowOff>47625</xdr:rowOff>
    </xdr:to>
    <xdr:cxnSp macro="">
      <xdr:nvCxnSpPr>
        <xdr:cNvPr id="290" name="直線コネクタ 289"/>
        <xdr:cNvCxnSpPr/>
      </xdr:nvCxnSpPr>
      <xdr:spPr>
        <a:xfrm flipV="1">
          <a:off x="4634865" y="13327380"/>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52070</xdr:rowOff>
    </xdr:from>
    <xdr:ext cx="405130" cy="255905"/>
    <xdr:sp macro="" textlink="">
      <xdr:nvSpPr>
        <xdr:cNvPr id="291" name="【公営住宅】&#10;有形固定資産減価償却率最小値テキスト"/>
        <xdr:cNvSpPr txBox="1"/>
      </xdr:nvSpPr>
      <xdr:spPr>
        <a:xfrm>
          <a:off x="4673600" y="147967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47625</xdr:rowOff>
    </xdr:from>
    <xdr:to xmlns:xdr="http://schemas.openxmlformats.org/drawingml/2006/spreadsheetDrawing">
      <xdr:col>24</xdr:col>
      <xdr:colOff>152400</xdr:colOff>
      <xdr:row>86</xdr:row>
      <xdr:rowOff>47625</xdr:rowOff>
    </xdr:to>
    <xdr:cxnSp macro="">
      <xdr:nvCxnSpPr>
        <xdr:cNvPr id="292" name="直線コネクタ 291"/>
        <xdr:cNvCxnSpPr/>
      </xdr:nvCxnSpPr>
      <xdr:spPr>
        <a:xfrm>
          <a:off x="4546600" y="1479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72390</xdr:rowOff>
    </xdr:from>
    <xdr:ext cx="405130" cy="259080"/>
    <xdr:sp macro="" textlink="">
      <xdr:nvSpPr>
        <xdr:cNvPr id="293" name="【公営住宅】&#10;有形固定資産減価償却率最大値テキスト"/>
        <xdr:cNvSpPr txBox="1"/>
      </xdr:nvSpPr>
      <xdr:spPr>
        <a:xfrm>
          <a:off x="4673600" y="13102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125730</xdr:rowOff>
    </xdr:from>
    <xdr:to xmlns:xdr="http://schemas.openxmlformats.org/drawingml/2006/spreadsheetDrawing">
      <xdr:col>24</xdr:col>
      <xdr:colOff>152400</xdr:colOff>
      <xdr:row>77</xdr:row>
      <xdr:rowOff>125730</xdr:rowOff>
    </xdr:to>
    <xdr:cxnSp macro="">
      <xdr:nvCxnSpPr>
        <xdr:cNvPr id="294" name="直線コネクタ 293"/>
        <xdr:cNvCxnSpPr/>
      </xdr:nvCxnSpPr>
      <xdr:spPr>
        <a:xfrm>
          <a:off x="4546600" y="1332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74930</xdr:rowOff>
    </xdr:from>
    <xdr:ext cx="405130" cy="255905"/>
    <xdr:sp macro="" textlink="">
      <xdr:nvSpPr>
        <xdr:cNvPr id="295" name="【公営住宅】&#10;有形固定資産減価償却率平均値テキスト"/>
        <xdr:cNvSpPr txBox="1"/>
      </xdr:nvSpPr>
      <xdr:spPr>
        <a:xfrm>
          <a:off x="4673600" y="1413383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95885</xdr:rowOff>
    </xdr:from>
    <xdr:to xmlns:xdr="http://schemas.openxmlformats.org/drawingml/2006/spreadsheetDrawing">
      <xdr:col>24</xdr:col>
      <xdr:colOff>114300</xdr:colOff>
      <xdr:row>83</xdr:row>
      <xdr:rowOff>26035</xdr:rowOff>
    </xdr:to>
    <xdr:sp macro="" textlink="">
      <xdr:nvSpPr>
        <xdr:cNvPr id="296" name="フローチャート: 判断 295"/>
        <xdr:cNvSpPr/>
      </xdr:nvSpPr>
      <xdr:spPr>
        <a:xfrm>
          <a:off x="45847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99695</xdr:rowOff>
    </xdr:from>
    <xdr:to xmlns:xdr="http://schemas.openxmlformats.org/drawingml/2006/spreadsheetDrawing">
      <xdr:col>20</xdr:col>
      <xdr:colOff>38100</xdr:colOff>
      <xdr:row>83</xdr:row>
      <xdr:rowOff>29845</xdr:rowOff>
    </xdr:to>
    <xdr:sp macro="" textlink="">
      <xdr:nvSpPr>
        <xdr:cNvPr id="297" name="フローチャート: 判断 296"/>
        <xdr:cNvSpPr/>
      </xdr:nvSpPr>
      <xdr:spPr>
        <a:xfrm>
          <a:off x="3746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78740</xdr:rowOff>
    </xdr:from>
    <xdr:to xmlns:xdr="http://schemas.openxmlformats.org/drawingml/2006/spreadsheetDrawing">
      <xdr:col>15</xdr:col>
      <xdr:colOff>101600</xdr:colOff>
      <xdr:row>83</xdr:row>
      <xdr:rowOff>8890</xdr:rowOff>
    </xdr:to>
    <xdr:sp macro="" textlink="">
      <xdr:nvSpPr>
        <xdr:cNvPr id="298" name="フローチャート: 判断 297"/>
        <xdr:cNvSpPr/>
      </xdr:nvSpPr>
      <xdr:spPr>
        <a:xfrm>
          <a:off x="2857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170180</xdr:rowOff>
    </xdr:from>
    <xdr:to xmlns:xdr="http://schemas.openxmlformats.org/drawingml/2006/spreadsheetDrawing">
      <xdr:col>10</xdr:col>
      <xdr:colOff>165100</xdr:colOff>
      <xdr:row>83</xdr:row>
      <xdr:rowOff>100330</xdr:rowOff>
    </xdr:to>
    <xdr:sp macro="" textlink="">
      <xdr:nvSpPr>
        <xdr:cNvPr id="299" name="フローチャート: 判断 298"/>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2540</xdr:rowOff>
    </xdr:from>
    <xdr:to xmlns:xdr="http://schemas.openxmlformats.org/drawingml/2006/spreadsheetDrawing">
      <xdr:col>6</xdr:col>
      <xdr:colOff>38100</xdr:colOff>
      <xdr:row>83</xdr:row>
      <xdr:rowOff>104140</xdr:rowOff>
    </xdr:to>
    <xdr:sp macro="" textlink="">
      <xdr:nvSpPr>
        <xdr:cNvPr id="300" name="フローチャート: 判断 299"/>
        <xdr:cNvSpPr/>
      </xdr:nvSpPr>
      <xdr:spPr>
        <a:xfrm>
          <a:off x="1079500" y="142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101600</xdr:rowOff>
    </xdr:from>
    <xdr:to xmlns:xdr="http://schemas.openxmlformats.org/drawingml/2006/spreadsheetDrawing">
      <xdr:col>24</xdr:col>
      <xdr:colOff>114300</xdr:colOff>
      <xdr:row>82</xdr:row>
      <xdr:rowOff>31750</xdr:rowOff>
    </xdr:to>
    <xdr:sp macro="" textlink="">
      <xdr:nvSpPr>
        <xdr:cNvPr id="306" name="楕円 305"/>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124460</xdr:rowOff>
    </xdr:from>
    <xdr:ext cx="405130" cy="259080"/>
    <xdr:sp macro="" textlink="">
      <xdr:nvSpPr>
        <xdr:cNvPr id="307" name="【公営住宅】&#10;有形固定資産減価償却率該当値テキスト"/>
        <xdr:cNvSpPr txBox="1"/>
      </xdr:nvSpPr>
      <xdr:spPr>
        <a:xfrm>
          <a:off x="4673600" y="1384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48260</xdr:rowOff>
    </xdr:from>
    <xdr:to xmlns:xdr="http://schemas.openxmlformats.org/drawingml/2006/spreadsheetDrawing">
      <xdr:col>20</xdr:col>
      <xdr:colOff>38100</xdr:colOff>
      <xdr:row>81</xdr:row>
      <xdr:rowOff>149860</xdr:rowOff>
    </xdr:to>
    <xdr:sp macro="" textlink="">
      <xdr:nvSpPr>
        <xdr:cNvPr id="308" name="楕円 307"/>
        <xdr:cNvSpPr/>
      </xdr:nvSpPr>
      <xdr:spPr>
        <a:xfrm>
          <a:off x="3746500" y="139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99060</xdr:rowOff>
    </xdr:from>
    <xdr:to xmlns:xdr="http://schemas.openxmlformats.org/drawingml/2006/spreadsheetDrawing">
      <xdr:col>24</xdr:col>
      <xdr:colOff>63500</xdr:colOff>
      <xdr:row>81</xdr:row>
      <xdr:rowOff>152400</xdr:rowOff>
    </xdr:to>
    <xdr:cxnSp macro="">
      <xdr:nvCxnSpPr>
        <xdr:cNvPr id="309" name="直線コネクタ 308"/>
        <xdr:cNvCxnSpPr/>
      </xdr:nvCxnSpPr>
      <xdr:spPr>
        <a:xfrm>
          <a:off x="3797300" y="1398651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31115</xdr:rowOff>
    </xdr:from>
    <xdr:to xmlns:xdr="http://schemas.openxmlformats.org/drawingml/2006/spreadsheetDrawing">
      <xdr:col>15</xdr:col>
      <xdr:colOff>101600</xdr:colOff>
      <xdr:row>81</xdr:row>
      <xdr:rowOff>132715</xdr:rowOff>
    </xdr:to>
    <xdr:sp macro="" textlink="">
      <xdr:nvSpPr>
        <xdr:cNvPr id="310" name="楕円 309"/>
        <xdr:cNvSpPr/>
      </xdr:nvSpPr>
      <xdr:spPr>
        <a:xfrm>
          <a:off x="2857500" y="139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81915</xdr:rowOff>
    </xdr:from>
    <xdr:to xmlns:xdr="http://schemas.openxmlformats.org/drawingml/2006/spreadsheetDrawing">
      <xdr:col>19</xdr:col>
      <xdr:colOff>177800</xdr:colOff>
      <xdr:row>81</xdr:row>
      <xdr:rowOff>99060</xdr:rowOff>
    </xdr:to>
    <xdr:cxnSp macro="">
      <xdr:nvCxnSpPr>
        <xdr:cNvPr id="311" name="直線コネクタ 310"/>
        <xdr:cNvCxnSpPr/>
      </xdr:nvCxnSpPr>
      <xdr:spPr>
        <a:xfrm>
          <a:off x="2908300" y="139693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149225</xdr:rowOff>
    </xdr:from>
    <xdr:to xmlns:xdr="http://schemas.openxmlformats.org/drawingml/2006/spreadsheetDrawing">
      <xdr:col>10</xdr:col>
      <xdr:colOff>165100</xdr:colOff>
      <xdr:row>81</xdr:row>
      <xdr:rowOff>79375</xdr:rowOff>
    </xdr:to>
    <xdr:sp macro="" textlink="">
      <xdr:nvSpPr>
        <xdr:cNvPr id="312" name="楕円 311"/>
        <xdr:cNvSpPr/>
      </xdr:nvSpPr>
      <xdr:spPr>
        <a:xfrm>
          <a:off x="1968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29210</xdr:rowOff>
    </xdr:from>
    <xdr:to xmlns:xdr="http://schemas.openxmlformats.org/drawingml/2006/spreadsheetDrawing">
      <xdr:col>15</xdr:col>
      <xdr:colOff>50800</xdr:colOff>
      <xdr:row>81</xdr:row>
      <xdr:rowOff>81915</xdr:rowOff>
    </xdr:to>
    <xdr:cxnSp macro="">
      <xdr:nvCxnSpPr>
        <xdr:cNvPr id="313" name="直線コネクタ 312"/>
        <xdr:cNvCxnSpPr/>
      </xdr:nvCxnSpPr>
      <xdr:spPr>
        <a:xfrm>
          <a:off x="2019300" y="1391666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111125</xdr:rowOff>
    </xdr:from>
    <xdr:to xmlns:xdr="http://schemas.openxmlformats.org/drawingml/2006/spreadsheetDrawing">
      <xdr:col>6</xdr:col>
      <xdr:colOff>38100</xdr:colOff>
      <xdr:row>81</xdr:row>
      <xdr:rowOff>41275</xdr:rowOff>
    </xdr:to>
    <xdr:sp macro="" textlink="">
      <xdr:nvSpPr>
        <xdr:cNvPr id="314" name="楕円 313"/>
        <xdr:cNvSpPr/>
      </xdr:nvSpPr>
      <xdr:spPr>
        <a:xfrm>
          <a:off x="1079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161925</xdr:rowOff>
    </xdr:from>
    <xdr:to xmlns:xdr="http://schemas.openxmlformats.org/drawingml/2006/spreadsheetDrawing">
      <xdr:col>10</xdr:col>
      <xdr:colOff>114300</xdr:colOff>
      <xdr:row>81</xdr:row>
      <xdr:rowOff>29210</xdr:rowOff>
    </xdr:to>
    <xdr:cxnSp macro="">
      <xdr:nvCxnSpPr>
        <xdr:cNvPr id="315" name="直線コネクタ 314"/>
        <xdr:cNvCxnSpPr/>
      </xdr:nvCxnSpPr>
      <xdr:spPr>
        <a:xfrm>
          <a:off x="1130300" y="138779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20955</xdr:rowOff>
    </xdr:from>
    <xdr:ext cx="405130" cy="255905"/>
    <xdr:sp macro="" textlink="">
      <xdr:nvSpPr>
        <xdr:cNvPr id="316" name="n_1aveValue【公営住宅】&#10;有形固定資産減価償却率"/>
        <xdr:cNvSpPr txBox="1"/>
      </xdr:nvSpPr>
      <xdr:spPr>
        <a:xfrm>
          <a:off x="3582035" y="142513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0</xdr:rowOff>
    </xdr:from>
    <xdr:ext cx="401955" cy="259080"/>
    <xdr:sp macro="" textlink="">
      <xdr:nvSpPr>
        <xdr:cNvPr id="317" name="n_2aveValue【公営住宅】&#10;有形固定資産減価償却率"/>
        <xdr:cNvSpPr txBox="1"/>
      </xdr:nvSpPr>
      <xdr:spPr>
        <a:xfrm>
          <a:off x="2705735" y="142303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91440</xdr:rowOff>
    </xdr:from>
    <xdr:ext cx="401955" cy="259080"/>
    <xdr:sp macro="" textlink="">
      <xdr:nvSpPr>
        <xdr:cNvPr id="318" name="n_3aveValue【公営住宅】&#10;有形固定資産減価償却率"/>
        <xdr:cNvSpPr txBox="1"/>
      </xdr:nvSpPr>
      <xdr:spPr>
        <a:xfrm>
          <a:off x="1816735" y="143217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95250</xdr:rowOff>
    </xdr:from>
    <xdr:ext cx="401955" cy="259080"/>
    <xdr:sp macro="" textlink="">
      <xdr:nvSpPr>
        <xdr:cNvPr id="319" name="n_4aveValue【公営住宅】&#10;有形固定資産減価償却率"/>
        <xdr:cNvSpPr txBox="1"/>
      </xdr:nvSpPr>
      <xdr:spPr>
        <a:xfrm>
          <a:off x="927735" y="143256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166370</xdr:rowOff>
    </xdr:from>
    <xdr:ext cx="405130" cy="255905"/>
    <xdr:sp macro="" textlink="">
      <xdr:nvSpPr>
        <xdr:cNvPr id="320" name="n_1mainValue【公営住宅】&#10;有形固定資産減価償却率"/>
        <xdr:cNvSpPr txBox="1"/>
      </xdr:nvSpPr>
      <xdr:spPr>
        <a:xfrm>
          <a:off x="3582035" y="137109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149225</xdr:rowOff>
    </xdr:from>
    <xdr:ext cx="401955" cy="259080"/>
    <xdr:sp macro="" textlink="">
      <xdr:nvSpPr>
        <xdr:cNvPr id="321" name="n_2mainValue【公営住宅】&#10;有形固定資産減価償却率"/>
        <xdr:cNvSpPr txBox="1"/>
      </xdr:nvSpPr>
      <xdr:spPr>
        <a:xfrm>
          <a:off x="2705735" y="136937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95885</xdr:rowOff>
    </xdr:from>
    <xdr:ext cx="401955" cy="259080"/>
    <xdr:sp macro="" textlink="">
      <xdr:nvSpPr>
        <xdr:cNvPr id="322" name="n_3mainValue【公営住宅】&#10;有形固定資産減価償却率"/>
        <xdr:cNvSpPr txBox="1"/>
      </xdr:nvSpPr>
      <xdr:spPr>
        <a:xfrm>
          <a:off x="1816735" y="136404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57785</xdr:rowOff>
    </xdr:from>
    <xdr:ext cx="401955" cy="259080"/>
    <xdr:sp macro="" textlink="">
      <xdr:nvSpPr>
        <xdr:cNvPr id="323" name="n_4mainValue【公営住宅】&#10;有形固定資産減価償却率"/>
        <xdr:cNvSpPr txBox="1"/>
      </xdr:nvSpPr>
      <xdr:spPr>
        <a:xfrm>
          <a:off x="927735" y="136023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32" name="テキスト ボックス 331"/>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4" name="直線コネクタ 33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185" cy="255905"/>
    <xdr:sp macro="" textlink="">
      <xdr:nvSpPr>
        <xdr:cNvPr id="335" name="テキスト ボックス 334"/>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6" name="直線コネクタ 33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185" cy="259080"/>
    <xdr:sp macro="" textlink="">
      <xdr:nvSpPr>
        <xdr:cNvPr id="337" name="テキスト ボックス 336"/>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8" name="直線コネクタ 33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185" cy="259080"/>
    <xdr:sp macro="" textlink="">
      <xdr:nvSpPr>
        <xdr:cNvPr id="339" name="テキスト ボックス 338"/>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0" name="直線コネクタ 33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185" cy="255905"/>
    <xdr:sp macro="" textlink="">
      <xdr:nvSpPr>
        <xdr:cNvPr id="341" name="テキスト ボックス 340"/>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2" name="直線コネクタ 34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3" name="テキスト ボックス 342"/>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104775</xdr:rowOff>
    </xdr:from>
    <xdr:to xmlns:xdr="http://schemas.openxmlformats.org/drawingml/2006/spreadsheetDrawing">
      <xdr:col>54</xdr:col>
      <xdr:colOff>189865</xdr:colOff>
      <xdr:row>86</xdr:row>
      <xdr:rowOff>88265</xdr:rowOff>
    </xdr:to>
    <xdr:cxnSp macro="">
      <xdr:nvCxnSpPr>
        <xdr:cNvPr id="347" name="直線コネクタ 346"/>
        <xdr:cNvCxnSpPr/>
      </xdr:nvCxnSpPr>
      <xdr:spPr>
        <a:xfrm flipV="1">
          <a:off x="10476865" y="1347787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92075</xdr:rowOff>
    </xdr:from>
    <xdr:ext cx="469900" cy="259080"/>
    <xdr:sp macro="" textlink="">
      <xdr:nvSpPr>
        <xdr:cNvPr id="348" name="【公営住宅】&#10;一人当たり面積最小値テキスト"/>
        <xdr:cNvSpPr txBox="1"/>
      </xdr:nvSpPr>
      <xdr:spPr>
        <a:xfrm>
          <a:off x="10515600" y="14836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88265</xdr:rowOff>
    </xdr:from>
    <xdr:to xmlns:xdr="http://schemas.openxmlformats.org/drawingml/2006/spreadsheetDrawing">
      <xdr:col>55</xdr:col>
      <xdr:colOff>88900</xdr:colOff>
      <xdr:row>86</xdr:row>
      <xdr:rowOff>88265</xdr:rowOff>
    </xdr:to>
    <xdr:cxnSp macro="">
      <xdr:nvCxnSpPr>
        <xdr:cNvPr id="349" name="直線コネクタ 348"/>
        <xdr:cNvCxnSpPr/>
      </xdr:nvCxnSpPr>
      <xdr:spPr>
        <a:xfrm>
          <a:off x="10388600" y="1483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52070</xdr:rowOff>
    </xdr:from>
    <xdr:ext cx="534670" cy="255905"/>
    <xdr:sp macro="" textlink="">
      <xdr:nvSpPr>
        <xdr:cNvPr id="350" name="【公営住宅】&#10;一人当たり面積最大値テキスト"/>
        <xdr:cNvSpPr txBox="1"/>
      </xdr:nvSpPr>
      <xdr:spPr>
        <a:xfrm>
          <a:off x="10515600" y="132537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104775</xdr:rowOff>
    </xdr:from>
    <xdr:to xmlns:xdr="http://schemas.openxmlformats.org/drawingml/2006/spreadsheetDrawing">
      <xdr:col>55</xdr:col>
      <xdr:colOff>88900</xdr:colOff>
      <xdr:row>78</xdr:row>
      <xdr:rowOff>104775</xdr:rowOff>
    </xdr:to>
    <xdr:cxnSp macro="">
      <xdr:nvCxnSpPr>
        <xdr:cNvPr id="351" name="直線コネクタ 350"/>
        <xdr:cNvCxnSpPr/>
      </xdr:nvCxnSpPr>
      <xdr:spPr>
        <a:xfrm>
          <a:off x="10388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147320</xdr:rowOff>
    </xdr:from>
    <xdr:ext cx="469900" cy="259080"/>
    <xdr:sp macro="" textlink="">
      <xdr:nvSpPr>
        <xdr:cNvPr id="352" name="【公営住宅】&#10;一人当たり面積平均値テキスト"/>
        <xdr:cNvSpPr txBox="1"/>
      </xdr:nvSpPr>
      <xdr:spPr>
        <a:xfrm>
          <a:off x="10515600" y="14377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124460</xdr:rowOff>
    </xdr:from>
    <xdr:to xmlns:xdr="http://schemas.openxmlformats.org/drawingml/2006/spreadsheetDrawing">
      <xdr:col>55</xdr:col>
      <xdr:colOff>50800</xdr:colOff>
      <xdr:row>85</xdr:row>
      <xdr:rowOff>54610</xdr:rowOff>
    </xdr:to>
    <xdr:sp macro="" textlink="">
      <xdr:nvSpPr>
        <xdr:cNvPr id="353" name="フローチャート: 判断 352"/>
        <xdr:cNvSpPr/>
      </xdr:nvSpPr>
      <xdr:spPr>
        <a:xfrm>
          <a:off x="10426700" y="145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138430</xdr:rowOff>
    </xdr:from>
    <xdr:to xmlns:xdr="http://schemas.openxmlformats.org/drawingml/2006/spreadsheetDrawing">
      <xdr:col>50</xdr:col>
      <xdr:colOff>165100</xdr:colOff>
      <xdr:row>85</xdr:row>
      <xdr:rowOff>68580</xdr:rowOff>
    </xdr:to>
    <xdr:sp macro="" textlink="">
      <xdr:nvSpPr>
        <xdr:cNvPr id="354" name="フローチャート: 判断 353"/>
        <xdr:cNvSpPr/>
      </xdr:nvSpPr>
      <xdr:spPr>
        <a:xfrm>
          <a:off x="9588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162560</xdr:rowOff>
    </xdr:from>
    <xdr:to xmlns:xdr="http://schemas.openxmlformats.org/drawingml/2006/spreadsheetDrawing">
      <xdr:col>46</xdr:col>
      <xdr:colOff>38100</xdr:colOff>
      <xdr:row>85</xdr:row>
      <xdr:rowOff>92710</xdr:rowOff>
    </xdr:to>
    <xdr:sp macro="" textlink="">
      <xdr:nvSpPr>
        <xdr:cNvPr id="355" name="フローチャート: 判断 354"/>
        <xdr:cNvSpPr/>
      </xdr:nvSpPr>
      <xdr:spPr>
        <a:xfrm>
          <a:off x="8699500" y="1456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52070</xdr:rowOff>
    </xdr:from>
    <xdr:to xmlns:xdr="http://schemas.openxmlformats.org/drawingml/2006/spreadsheetDrawing">
      <xdr:col>41</xdr:col>
      <xdr:colOff>101600</xdr:colOff>
      <xdr:row>85</xdr:row>
      <xdr:rowOff>153670</xdr:rowOff>
    </xdr:to>
    <xdr:sp macro="" textlink="">
      <xdr:nvSpPr>
        <xdr:cNvPr id="356" name="フローチャート: 判断 355"/>
        <xdr:cNvSpPr/>
      </xdr:nvSpPr>
      <xdr:spPr>
        <a:xfrm>
          <a:off x="7810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59690</xdr:rowOff>
    </xdr:from>
    <xdr:to xmlns:xdr="http://schemas.openxmlformats.org/drawingml/2006/spreadsheetDrawing">
      <xdr:col>36</xdr:col>
      <xdr:colOff>165100</xdr:colOff>
      <xdr:row>85</xdr:row>
      <xdr:rowOff>161290</xdr:rowOff>
    </xdr:to>
    <xdr:sp macro="" textlink="">
      <xdr:nvSpPr>
        <xdr:cNvPr id="357" name="フローチャート: 判断 356"/>
        <xdr:cNvSpPr/>
      </xdr:nvSpPr>
      <xdr:spPr>
        <a:xfrm>
          <a:off x="6921500" y="1463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132080</xdr:rowOff>
    </xdr:from>
    <xdr:to xmlns:xdr="http://schemas.openxmlformats.org/drawingml/2006/spreadsheetDrawing">
      <xdr:col>55</xdr:col>
      <xdr:colOff>50800</xdr:colOff>
      <xdr:row>85</xdr:row>
      <xdr:rowOff>62230</xdr:rowOff>
    </xdr:to>
    <xdr:sp macro="" textlink="">
      <xdr:nvSpPr>
        <xdr:cNvPr id="363" name="楕円 362"/>
        <xdr:cNvSpPr/>
      </xdr:nvSpPr>
      <xdr:spPr>
        <a:xfrm>
          <a:off x="10426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110490</xdr:rowOff>
    </xdr:from>
    <xdr:ext cx="469900" cy="255905"/>
    <xdr:sp macro="" textlink="">
      <xdr:nvSpPr>
        <xdr:cNvPr id="364" name="【公営住宅】&#10;一人当たり面積該当値テキスト"/>
        <xdr:cNvSpPr txBox="1"/>
      </xdr:nvSpPr>
      <xdr:spPr>
        <a:xfrm>
          <a:off x="10515600" y="145122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135890</xdr:rowOff>
    </xdr:from>
    <xdr:to xmlns:xdr="http://schemas.openxmlformats.org/drawingml/2006/spreadsheetDrawing">
      <xdr:col>50</xdr:col>
      <xdr:colOff>165100</xdr:colOff>
      <xdr:row>85</xdr:row>
      <xdr:rowOff>66040</xdr:rowOff>
    </xdr:to>
    <xdr:sp macro="" textlink="">
      <xdr:nvSpPr>
        <xdr:cNvPr id="365" name="楕円 364"/>
        <xdr:cNvSpPr/>
      </xdr:nvSpPr>
      <xdr:spPr>
        <a:xfrm>
          <a:off x="95885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11430</xdr:rowOff>
    </xdr:from>
    <xdr:to xmlns:xdr="http://schemas.openxmlformats.org/drawingml/2006/spreadsheetDrawing">
      <xdr:col>55</xdr:col>
      <xdr:colOff>0</xdr:colOff>
      <xdr:row>85</xdr:row>
      <xdr:rowOff>15240</xdr:rowOff>
    </xdr:to>
    <xdr:cxnSp macro="">
      <xdr:nvCxnSpPr>
        <xdr:cNvPr id="366" name="直線コネクタ 365"/>
        <xdr:cNvCxnSpPr/>
      </xdr:nvCxnSpPr>
      <xdr:spPr>
        <a:xfrm flipV="1">
          <a:off x="9639300" y="145846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140335</xdr:rowOff>
    </xdr:from>
    <xdr:to xmlns:xdr="http://schemas.openxmlformats.org/drawingml/2006/spreadsheetDrawing">
      <xdr:col>46</xdr:col>
      <xdr:colOff>38100</xdr:colOff>
      <xdr:row>85</xdr:row>
      <xdr:rowOff>70485</xdr:rowOff>
    </xdr:to>
    <xdr:sp macro="" textlink="">
      <xdr:nvSpPr>
        <xdr:cNvPr id="367" name="楕円 366"/>
        <xdr:cNvSpPr/>
      </xdr:nvSpPr>
      <xdr:spPr>
        <a:xfrm>
          <a:off x="8699500" y="145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15240</xdr:rowOff>
    </xdr:from>
    <xdr:to xmlns:xdr="http://schemas.openxmlformats.org/drawingml/2006/spreadsheetDrawing">
      <xdr:col>50</xdr:col>
      <xdr:colOff>114300</xdr:colOff>
      <xdr:row>85</xdr:row>
      <xdr:rowOff>19685</xdr:rowOff>
    </xdr:to>
    <xdr:cxnSp macro="">
      <xdr:nvCxnSpPr>
        <xdr:cNvPr id="368" name="直線コネクタ 367"/>
        <xdr:cNvCxnSpPr/>
      </xdr:nvCxnSpPr>
      <xdr:spPr>
        <a:xfrm flipV="1">
          <a:off x="8750300" y="145884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143510</xdr:rowOff>
    </xdr:from>
    <xdr:to xmlns:xdr="http://schemas.openxmlformats.org/drawingml/2006/spreadsheetDrawing">
      <xdr:col>41</xdr:col>
      <xdr:colOff>101600</xdr:colOff>
      <xdr:row>85</xdr:row>
      <xdr:rowOff>73660</xdr:rowOff>
    </xdr:to>
    <xdr:sp macro="" textlink="">
      <xdr:nvSpPr>
        <xdr:cNvPr id="369" name="楕円 368"/>
        <xdr:cNvSpPr/>
      </xdr:nvSpPr>
      <xdr:spPr>
        <a:xfrm>
          <a:off x="78105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19685</xdr:rowOff>
    </xdr:from>
    <xdr:to xmlns:xdr="http://schemas.openxmlformats.org/drawingml/2006/spreadsheetDrawing">
      <xdr:col>45</xdr:col>
      <xdr:colOff>177800</xdr:colOff>
      <xdr:row>85</xdr:row>
      <xdr:rowOff>22860</xdr:rowOff>
    </xdr:to>
    <xdr:cxnSp macro="">
      <xdr:nvCxnSpPr>
        <xdr:cNvPr id="370" name="直線コネクタ 369"/>
        <xdr:cNvCxnSpPr/>
      </xdr:nvCxnSpPr>
      <xdr:spPr>
        <a:xfrm flipV="1">
          <a:off x="7861300" y="145929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146685</xdr:rowOff>
    </xdr:from>
    <xdr:to xmlns:xdr="http://schemas.openxmlformats.org/drawingml/2006/spreadsheetDrawing">
      <xdr:col>36</xdr:col>
      <xdr:colOff>165100</xdr:colOff>
      <xdr:row>85</xdr:row>
      <xdr:rowOff>76835</xdr:rowOff>
    </xdr:to>
    <xdr:sp macro="" textlink="">
      <xdr:nvSpPr>
        <xdr:cNvPr id="371" name="楕円 370"/>
        <xdr:cNvSpPr/>
      </xdr:nvSpPr>
      <xdr:spPr>
        <a:xfrm>
          <a:off x="6921500" y="1454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22860</xdr:rowOff>
    </xdr:from>
    <xdr:to xmlns:xdr="http://schemas.openxmlformats.org/drawingml/2006/spreadsheetDrawing">
      <xdr:col>41</xdr:col>
      <xdr:colOff>50800</xdr:colOff>
      <xdr:row>85</xdr:row>
      <xdr:rowOff>26035</xdr:rowOff>
    </xdr:to>
    <xdr:cxnSp macro="">
      <xdr:nvCxnSpPr>
        <xdr:cNvPr id="372" name="直線コネクタ 371"/>
        <xdr:cNvCxnSpPr/>
      </xdr:nvCxnSpPr>
      <xdr:spPr>
        <a:xfrm flipV="1">
          <a:off x="6972300" y="145961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59690</xdr:rowOff>
    </xdr:from>
    <xdr:ext cx="469900" cy="259080"/>
    <xdr:sp macro="" textlink="">
      <xdr:nvSpPr>
        <xdr:cNvPr id="373" name="n_1aveValue【公営住宅】&#10;一人当たり面積"/>
        <xdr:cNvSpPr txBox="1"/>
      </xdr:nvSpPr>
      <xdr:spPr>
        <a:xfrm>
          <a:off x="9391650" y="14632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83820</xdr:rowOff>
    </xdr:from>
    <xdr:ext cx="466725" cy="259080"/>
    <xdr:sp macro="" textlink="">
      <xdr:nvSpPr>
        <xdr:cNvPr id="374" name="n_2aveValue【公営住宅】&#10;一人当たり面積"/>
        <xdr:cNvSpPr txBox="1"/>
      </xdr:nvSpPr>
      <xdr:spPr>
        <a:xfrm>
          <a:off x="8515350" y="146570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144780</xdr:rowOff>
    </xdr:from>
    <xdr:ext cx="466725" cy="255905"/>
    <xdr:sp macro="" textlink="">
      <xdr:nvSpPr>
        <xdr:cNvPr id="375" name="n_3aveValue【公営住宅】&#10;一人当たり面積"/>
        <xdr:cNvSpPr txBox="1"/>
      </xdr:nvSpPr>
      <xdr:spPr>
        <a:xfrm>
          <a:off x="7626350" y="147180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152400</xdr:rowOff>
    </xdr:from>
    <xdr:ext cx="466725" cy="259080"/>
    <xdr:sp macro="" textlink="">
      <xdr:nvSpPr>
        <xdr:cNvPr id="376" name="n_4aveValue【公営住宅】&#10;一人当たり面積"/>
        <xdr:cNvSpPr txBox="1"/>
      </xdr:nvSpPr>
      <xdr:spPr>
        <a:xfrm>
          <a:off x="6737350" y="147256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82550</xdr:rowOff>
    </xdr:from>
    <xdr:ext cx="469900" cy="259080"/>
    <xdr:sp macro="" textlink="">
      <xdr:nvSpPr>
        <xdr:cNvPr id="377" name="n_1mainValue【公営住宅】&#10;一人当たり面積"/>
        <xdr:cNvSpPr txBox="1"/>
      </xdr:nvSpPr>
      <xdr:spPr>
        <a:xfrm>
          <a:off x="9391650" y="14312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86995</xdr:rowOff>
    </xdr:from>
    <xdr:ext cx="466725" cy="255905"/>
    <xdr:sp macro="" textlink="">
      <xdr:nvSpPr>
        <xdr:cNvPr id="378" name="n_2mainValue【公営住宅】&#10;一人当たり面積"/>
        <xdr:cNvSpPr txBox="1"/>
      </xdr:nvSpPr>
      <xdr:spPr>
        <a:xfrm>
          <a:off x="8515350" y="143173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90170</xdr:rowOff>
    </xdr:from>
    <xdr:ext cx="466725" cy="259080"/>
    <xdr:sp macro="" textlink="">
      <xdr:nvSpPr>
        <xdr:cNvPr id="379" name="n_3mainValue【公営住宅】&#10;一人当たり面積"/>
        <xdr:cNvSpPr txBox="1"/>
      </xdr:nvSpPr>
      <xdr:spPr>
        <a:xfrm>
          <a:off x="7626350" y="14320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93345</xdr:rowOff>
    </xdr:from>
    <xdr:ext cx="466725" cy="259080"/>
    <xdr:sp macro="" textlink="">
      <xdr:nvSpPr>
        <xdr:cNvPr id="380" name="n_4mainValue【公営住宅】&#10;一人当たり面積"/>
        <xdr:cNvSpPr txBox="1"/>
      </xdr:nvSpPr>
      <xdr:spPr>
        <a:xfrm>
          <a:off x="6737350" y="143236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405" name="テキスト ボックス 404"/>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407" name="テキスト ボックス 406"/>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8" name="直線コネクタ 4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185" cy="259080"/>
    <xdr:sp macro="" textlink="">
      <xdr:nvSpPr>
        <xdr:cNvPr id="409" name="テキスト ボックス 408"/>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0" name="直線コネクタ 4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905"/>
    <xdr:sp macro="" textlink="">
      <xdr:nvSpPr>
        <xdr:cNvPr id="411" name="テキスト ボックス 410"/>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2" name="直線コネクタ 4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3" name="テキスト ボックス 4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4" name="直線コネクタ 4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5" name="テキスト ボックス 4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6" name="直線コネクタ 4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905"/>
    <xdr:sp macro="" textlink="">
      <xdr:nvSpPr>
        <xdr:cNvPr id="417" name="テキスト ボックス 416"/>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915" cy="259080"/>
    <xdr:sp macro="" textlink="">
      <xdr:nvSpPr>
        <xdr:cNvPr id="419" name="テキスト ボックス 418"/>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135255</xdr:rowOff>
    </xdr:from>
    <xdr:to xmlns:xdr="http://schemas.openxmlformats.org/drawingml/2006/spreadsheetDrawing">
      <xdr:col>85</xdr:col>
      <xdr:colOff>126365</xdr:colOff>
      <xdr:row>42</xdr:row>
      <xdr:rowOff>38100</xdr:rowOff>
    </xdr:to>
    <xdr:cxnSp macro="">
      <xdr:nvCxnSpPr>
        <xdr:cNvPr id="421" name="直線コネクタ 420"/>
        <xdr:cNvCxnSpPr/>
      </xdr:nvCxnSpPr>
      <xdr:spPr>
        <a:xfrm flipV="1">
          <a:off x="16318865" y="596455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5905"/>
    <xdr:sp macro="" textlink="">
      <xdr:nvSpPr>
        <xdr:cNvPr id="422" name="【認定こども園・幼稚園・保育所】&#10;有形固定資産減価償却率最小値テキスト"/>
        <xdr:cNvSpPr txBox="1"/>
      </xdr:nvSpPr>
      <xdr:spPr>
        <a:xfrm>
          <a:off x="16357600" y="724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3" name="直線コネクタ 422"/>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81915</xdr:rowOff>
    </xdr:from>
    <xdr:ext cx="405130" cy="259080"/>
    <xdr:sp macro="" textlink="">
      <xdr:nvSpPr>
        <xdr:cNvPr id="424" name="【認定こども園・幼稚園・保育所】&#10;有形固定資産減価償却率最大値テキスト"/>
        <xdr:cNvSpPr txBox="1"/>
      </xdr:nvSpPr>
      <xdr:spPr>
        <a:xfrm>
          <a:off x="16357600" y="5739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135255</xdr:rowOff>
    </xdr:from>
    <xdr:to xmlns:xdr="http://schemas.openxmlformats.org/drawingml/2006/spreadsheetDrawing">
      <xdr:col>86</xdr:col>
      <xdr:colOff>25400</xdr:colOff>
      <xdr:row>34</xdr:row>
      <xdr:rowOff>135255</xdr:rowOff>
    </xdr:to>
    <xdr:cxnSp macro="">
      <xdr:nvCxnSpPr>
        <xdr:cNvPr id="425" name="直線コネクタ 424"/>
        <xdr:cNvCxnSpPr/>
      </xdr:nvCxnSpPr>
      <xdr:spPr>
        <a:xfrm>
          <a:off x="16230600" y="596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57785</xdr:rowOff>
    </xdr:from>
    <xdr:ext cx="405130" cy="259080"/>
    <xdr:sp macro="" textlink="">
      <xdr:nvSpPr>
        <xdr:cNvPr id="426" name="【認定こども園・幼稚園・保育所】&#10;有形固定資産減価償却率平均値テキスト"/>
        <xdr:cNvSpPr txBox="1"/>
      </xdr:nvSpPr>
      <xdr:spPr>
        <a:xfrm>
          <a:off x="16357600" y="622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34925</xdr:rowOff>
    </xdr:from>
    <xdr:to xmlns:xdr="http://schemas.openxmlformats.org/drawingml/2006/spreadsheetDrawing">
      <xdr:col>85</xdr:col>
      <xdr:colOff>177800</xdr:colOff>
      <xdr:row>37</xdr:row>
      <xdr:rowOff>136525</xdr:rowOff>
    </xdr:to>
    <xdr:sp macro="" textlink="">
      <xdr:nvSpPr>
        <xdr:cNvPr id="427" name="フローチャート: 判断 426"/>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74930</xdr:rowOff>
    </xdr:from>
    <xdr:to xmlns:xdr="http://schemas.openxmlformats.org/drawingml/2006/spreadsheetDrawing">
      <xdr:col>81</xdr:col>
      <xdr:colOff>101600</xdr:colOff>
      <xdr:row>38</xdr:row>
      <xdr:rowOff>5080</xdr:rowOff>
    </xdr:to>
    <xdr:sp macro="" textlink="">
      <xdr:nvSpPr>
        <xdr:cNvPr id="428" name="フローチャート: 判断 427"/>
        <xdr:cNvSpPr/>
      </xdr:nvSpPr>
      <xdr:spPr>
        <a:xfrm>
          <a:off x="15430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53975</xdr:rowOff>
    </xdr:from>
    <xdr:to xmlns:xdr="http://schemas.openxmlformats.org/drawingml/2006/spreadsheetDrawing">
      <xdr:col>76</xdr:col>
      <xdr:colOff>165100</xdr:colOff>
      <xdr:row>37</xdr:row>
      <xdr:rowOff>155575</xdr:rowOff>
    </xdr:to>
    <xdr:sp macro="" textlink="">
      <xdr:nvSpPr>
        <xdr:cNvPr id="429" name="フローチャート: 判断 428"/>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57785</xdr:rowOff>
    </xdr:from>
    <xdr:to xmlns:xdr="http://schemas.openxmlformats.org/drawingml/2006/spreadsheetDrawing">
      <xdr:col>72</xdr:col>
      <xdr:colOff>38100</xdr:colOff>
      <xdr:row>37</xdr:row>
      <xdr:rowOff>159385</xdr:rowOff>
    </xdr:to>
    <xdr:sp macro="" textlink="">
      <xdr:nvSpPr>
        <xdr:cNvPr id="430" name="フローチャート: 判断 429"/>
        <xdr:cNvSpPr/>
      </xdr:nvSpPr>
      <xdr:spPr>
        <a:xfrm>
          <a:off x="13652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63500</xdr:rowOff>
    </xdr:from>
    <xdr:to xmlns:xdr="http://schemas.openxmlformats.org/drawingml/2006/spreadsheetDrawing">
      <xdr:col>67</xdr:col>
      <xdr:colOff>101600</xdr:colOff>
      <xdr:row>37</xdr:row>
      <xdr:rowOff>165100</xdr:rowOff>
    </xdr:to>
    <xdr:sp macro="" textlink="">
      <xdr:nvSpPr>
        <xdr:cNvPr id="431" name="フローチャート: 判断 430"/>
        <xdr:cNvSpPr/>
      </xdr:nvSpPr>
      <xdr:spPr>
        <a:xfrm>
          <a:off x="12763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59690</xdr:rowOff>
    </xdr:from>
    <xdr:to xmlns:xdr="http://schemas.openxmlformats.org/drawingml/2006/spreadsheetDrawing">
      <xdr:col>85</xdr:col>
      <xdr:colOff>177800</xdr:colOff>
      <xdr:row>37</xdr:row>
      <xdr:rowOff>161290</xdr:rowOff>
    </xdr:to>
    <xdr:sp macro="" textlink="">
      <xdr:nvSpPr>
        <xdr:cNvPr id="437" name="楕円 436"/>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38100</xdr:rowOff>
    </xdr:from>
    <xdr:ext cx="405130" cy="259080"/>
    <xdr:sp macro="" textlink="">
      <xdr:nvSpPr>
        <xdr:cNvPr id="438" name="【認定こども園・幼稚園・保育所】&#10;有形固定資産減価償却率該当値テキスト"/>
        <xdr:cNvSpPr txBox="1"/>
      </xdr:nvSpPr>
      <xdr:spPr>
        <a:xfrm>
          <a:off x="16357600" y="6381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8255</xdr:rowOff>
    </xdr:from>
    <xdr:to xmlns:xdr="http://schemas.openxmlformats.org/drawingml/2006/spreadsheetDrawing">
      <xdr:col>81</xdr:col>
      <xdr:colOff>101600</xdr:colOff>
      <xdr:row>37</xdr:row>
      <xdr:rowOff>109855</xdr:rowOff>
    </xdr:to>
    <xdr:sp macro="" textlink="">
      <xdr:nvSpPr>
        <xdr:cNvPr id="439" name="楕円 438"/>
        <xdr:cNvSpPr/>
      </xdr:nvSpPr>
      <xdr:spPr>
        <a:xfrm>
          <a:off x="15430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59055</xdr:rowOff>
    </xdr:from>
    <xdr:to xmlns:xdr="http://schemas.openxmlformats.org/drawingml/2006/spreadsheetDrawing">
      <xdr:col>85</xdr:col>
      <xdr:colOff>127000</xdr:colOff>
      <xdr:row>37</xdr:row>
      <xdr:rowOff>110490</xdr:rowOff>
    </xdr:to>
    <xdr:cxnSp macro="">
      <xdr:nvCxnSpPr>
        <xdr:cNvPr id="440" name="直線コネクタ 439"/>
        <xdr:cNvCxnSpPr/>
      </xdr:nvCxnSpPr>
      <xdr:spPr>
        <a:xfrm>
          <a:off x="15481300" y="640270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158750</xdr:rowOff>
    </xdr:from>
    <xdr:to xmlns:xdr="http://schemas.openxmlformats.org/drawingml/2006/spreadsheetDrawing">
      <xdr:col>76</xdr:col>
      <xdr:colOff>165100</xdr:colOff>
      <xdr:row>37</xdr:row>
      <xdr:rowOff>88900</xdr:rowOff>
    </xdr:to>
    <xdr:sp macro="" textlink="">
      <xdr:nvSpPr>
        <xdr:cNvPr id="441" name="楕円 440"/>
        <xdr:cNvSpPr/>
      </xdr:nvSpPr>
      <xdr:spPr>
        <a:xfrm>
          <a:off x="14541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38100</xdr:rowOff>
    </xdr:from>
    <xdr:to xmlns:xdr="http://schemas.openxmlformats.org/drawingml/2006/spreadsheetDrawing">
      <xdr:col>81</xdr:col>
      <xdr:colOff>50800</xdr:colOff>
      <xdr:row>37</xdr:row>
      <xdr:rowOff>59055</xdr:rowOff>
    </xdr:to>
    <xdr:cxnSp macro="">
      <xdr:nvCxnSpPr>
        <xdr:cNvPr id="442" name="直線コネクタ 441"/>
        <xdr:cNvCxnSpPr/>
      </xdr:nvCxnSpPr>
      <xdr:spPr>
        <a:xfrm>
          <a:off x="14592300" y="63817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105410</xdr:rowOff>
    </xdr:from>
    <xdr:to xmlns:xdr="http://schemas.openxmlformats.org/drawingml/2006/spreadsheetDrawing">
      <xdr:col>72</xdr:col>
      <xdr:colOff>38100</xdr:colOff>
      <xdr:row>37</xdr:row>
      <xdr:rowOff>35560</xdr:rowOff>
    </xdr:to>
    <xdr:sp macro="" textlink="">
      <xdr:nvSpPr>
        <xdr:cNvPr id="443" name="楕円 442"/>
        <xdr:cNvSpPr/>
      </xdr:nvSpPr>
      <xdr:spPr>
        <a:xfrm>
          <a:off x="1365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156210</xdr:rowOff>
    </xdr:from>
    <xdr:to xmlns:xdr="http://schemas.openxmlformats.org/drawingml/2006/spreadsheetDrawing">
      <xdr:col>76</xdr:col>
      <xdr:colOff>114300</xdr:colOff>
      <xdr:row>37</xdr:row>
      <xdr:rowOff>38100</xdr:rowOff>
    </xdr:to>
    <xdr:cxnSp macro="">
      <xdr:nvCxnSpPr>
        <xdr:cNvPr id="444" name="直線コネクタ 443"/>
        <xdr:cNvCxnSpPr/>
      </xdr:nvCxnSpPr>
      <xdr:spPr>
        <a:xfrm>
          <a:off x="13703300" y="63284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48260</xdr:rowOff>
    </xdr:from>
    <xdr:to xmlns:xdr="http://schemas.openxmlformats.org/drawingml/2006/spreadsheetDrawing">
      <xdr:col>67</xdr:col>
      <xdr:colOff>101600</xdr:colOff>
      <xdr:row>36</xdr:row>
      <xdr:rowOff>149860</xdr:rowOff>
    </xdr:to>
    <xdr:sp macro="" textlink="">
      <xdr:nvSpPr>
        <xdr:cNvPr id="445" name="楕円 444"/>
        <xdr:cNvSpPr/>
      </xdr:nvSpPr>
      <xdr:spPr>
        <a:xfrm>
          <a:off x="12763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99060</xdr:rowOff>
    </xdr:from>
    <xdr:to xmlns:xdr="http://schemas.openxmlformats.org/drawingml/2006/spreadsheetDrawing">
      <xdr:col>71</xdr:col>
      <xdr:colOff>177800</xdr:colOff>
      <xdr:row>36</xdr:row>
      <xdr:rowOff>156210</xdr:rowOff>
    </xdr:to>
    <xdr:cxnSp macro="">
      <xdr:nvCxnSpPr>
        <xdr:cNvPr id="446" name="直線コネクタ 445"/>
        <xdr:cNvCxnSpPr/>
      </xdr:nvCxnSpPr>
      <xdr:spPr>
        <a:xfrm>
          <a:off x="12814300" y="62712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167640</xdr:rowOff>
    </xdr:from>
    <xdr:ext cx="405130" cy="255905"/>
    <xdr:sp macro="" textlink="">
      <xdr:nvSpPr>
        <xdr:cNvPr id="447" name="n_1aveValue【認定こども園・幼稚園・保育所】&#10;有形固定資産減価償却率"/>
        <xdr:cNvSpPr txBox="1"/>
      </xdr:nvSpPr>
      <xdr:spPr>
        <a:xfrm>
          <a:off x="15266035" y="65112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146685</xdr:rowOff>
    </xdr:from>
    <xdr:ext cx="401955" cy="255905"/>
    <xdr:sp macro="" textlink="">
      <xdr:nvSpPr>
        <xdr:cNvPr id="448" name="n_2aveValue【認定こども園・幼稚園・保育所】&#10;有形固定資産減価償却率"/>
        <xdr:cNvSpPr txBox="1"/>
      </xdr:nvSpPr>
      <xdr:spPr>
        <a:xfrm>
          <a:off x="14389735" y="64903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150495</xdr:rowOff>
    </xdr:from>
    <xdr:ext cx="401955" cy="259080"/>
    <xdr:sp macro="" textlink="">
      <xdr:nvSpPr>
        <xdr:cNvPr id="449" name="n_3aveValue【認定こども園・幼稚園・保育所】&#10;有形固定資産減価償却率"/>
        <xdr:cNvSpPr txBox="1"/>
      </xdr:nvSpPr>
      <xdr:spPr>
        <a:xfrm>
          <a:off x="13500735" y="64941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156210</xdr:rowOff>
    </xdr:from>
    <xdr:ext cx="401955" cy="255905"/>
    <xdr:sp macro="" textlink="">
      <xdr:nvSpPr>
        <xdr:cNvPr id="450" name="n_4aveValue【認定こども園・幼稚園・保育所】&#10;有形固定資産減価償却率"/>
        <xdr:cNvSpPr txBox="1"/>
      </xdr:nvSpPr>
      <xdr:spPr>
        <a:xfrm>
          <a:off x="12611735" y="64998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126365</xdr:rowOff>
    </xdr:from>
    <xdr:ext cx="405130" cy="259080"/>
    <xdr:sp macro="" textlink="">
      <xdr:nvSpPr>
        <xdr:cNvPr id="451" name="n_1mainValue【認定こども園・幼稚園・保育所】&#10;有形固定資産減価償却率"/>
        <xdr:cNvSpPr txBox="1"/>
      </xdr:nvSpPr>
      <xdr:spPr>
        <a:xfrm>
          <a:off x="15266035" y="6127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105410</xdr:rowOff>
    </xdr:from>
    <xdr:ext cx="401955" cy="259080"/>
    <xdr:sp macro="" textlink="">
      <xdr:nvSpPr>
        <xdr:cNvPr id="452" name="n_2mainValue【認定こども園・幼稚園・保育所】&#10;有形固定資産減価償却率"/>
        <xdr:cNvSpPr txBox="1"/>
      </xdr:nvSpPr>
      <xdr:spPr>
        <a:xfrm>
          <a:off x="14389735" y="61061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52070</xdr:rowOff>
    </xdr:from>
    <xdr:ext cx="401955" cy="255905"/>
    <xdr:sp macro="" textlink="">
      <xdr:nvSpPr>
        <xdr:cNvPr id="453" name="n_3mainValue【認定こども園・幼稚園・保育所】&#10;有形固定資産減価償却率"/>
        <xdr:cNvSpPr txBox="1"/>
      </xdr:nvSpPr>
      <xdr:spPr>
        <a:xfrm>
          <a:off x="13500735" y="60528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166370</xdr:rowOff>
    </xdr:from>
    <xdr:ext cx="401955" cy="255905"/>
    <xdr:sp macro="" textlink="">
      <xdr:nvSpPr>
        <xdr:cNvPr id="454" name="n_4mainValue【認定こども園・幼稚園・保育所】&#10;有形固定資産減価償却率"/>
        <xdr:cNvSpPr txBox="1"/>
      </xdr:nvSpPr>
      <xdr:spPr>
        <a:xfrm>
          <a:off x="12611735" y="59956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63" name="テキスト ボックス 462"/>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5" name="直線コネクタ 464"/>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4185" cy="259080"/>
    <xdr:sp macro="" textlink="">
      <xdr:nvSpPr>
        <xdr:cNvPr id="466" name="テキスト ボックス 465"/>
        <xdr:cNvSpPr txBox="1"/>
      </xdr:nvSpPr>
      <xdr:spPr>
        <a:xfrm>
          <a:off x="17820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7" name="直線コネクタ 466"/>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4185" cy="255905"/>
    <xdr:sp macro="" textlink="">
      <xdr:nvSpPr>
        <xdr:cNvPr id="468" name="テキスト ボックス 467"/>
        <xdr:cNvSpPr txBox="1"/>
      </xdr:nvSpPr>
      <xdr:spPr>
        <a:xfrm>
          <a:off x="17820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9" name="直線コネクタ 468"/>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4185" cy="259080"/>
    <xdr:sp macro="" textlink="">
      <xdr:nvSpPr>
        <xdr:cNvPr id="470" name="テキスト ボックス 469"/>
        <xdr:cNvSpPr txBox="1"/>
      </xdr:nvSpPr>
      <xdr:spPr>
        <a:xfrm>
          <a:off x="17820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1" name="直線コネクタ 470"/>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4185" cy="259080"/>
    <xdr:sp macro="" textlink="">
      <xdr:nvSpPr>
        <xdr:cNvPr id="472" name="テキスト ボックス 471"/>
        <xdr:cNvSpPr txBox="1"/>
      </xdr:nvSpPr>
      <xdr:spPr>
        <a:xfrm>
          <a:off x="17820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3" name="直線コネクタ 472"/>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4185" cy="255905"/>
    <xdr:sp macro="" textlink="">
      <xdr:nvSpPr>
        <xdr:cNvPr id="474" name="テキスト ボックス 473"/>
        <xdr:cNvSpPr txBox="1"/>
      </xdr:nvSpPr>
      <xdr:spPr>
        <a:xfrm>
          <a:off x="17820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5" name="直線コネクタ 4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185" cy="259080"/>
    <xdr:sp macro="" textlink="">
      <xdr:nvSpPr>
        <xdr:cNvPr id="476" name="テキスト ボックス 475"/>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89535</xdr:rowOff>
    </xdr:from>
    <xdr:to xmlns:xdr="http://schemas.openxmlformats.org/drawingml/2006/spreadsheetDrawing">
      <xdr:col>116</xdr:col>
      <xdr:colOff>62865</xdr:colOff>
      <xdr:row>41</xdr:row>
      <xdr:rowOff>158115</xdr:rowOff>
    </xdr:to>
    <xdr:cxnSp macro="">
      <xdr:nvCxnSpPr>
        <xdr:cNvPr id="478" name="直線コネクタ 477"/>
        <xdr:cNvCxnSpPr/>
      </xdr:nvCxnSpPr>
      <xdr:spPr>
        <a:xfrm flipV="1">
          <a:off x="22160865" y="5918835"/>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161925</xdr:rowOff>
    </xdr:from>
    <xdr:ext cx="469900" cy="259080"/>
    <xdr:sp macro="" textlink="">
      <xdr:nvSpPr>
        <xdr:cNvPr id="479" name="【認定こども園・幼稚園・保育所】&#10;一人当たり面積最小値テキスト"/>
        <xdr:cNvSpPr txBox="1"/>
      </xdr:nvSpPr>
      <xdr:spPr>
        <a:xfrm>
          <a:off x="22199600" y="7191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158115</xdr:rowOff>
    </xdr:from>
    <xdr:to xmlns:xdr="http://schemas.openxmlformats.org/drawingml/2006/spreadsheetDrawing">
      <xdr:col>116</xdr:col>
      <xdr:colOff>152400</xdr:colOff>
      <xdr:row>41</xdr:row>
      <xdr:rowOff>158115</xdr:rowOff>
    </xdr:to>
    <xdr:cxnSp macro="">
      <xdr:nvCxnSpPr>
        <xdr:cNvPr id="480" name="直線コネクタ 479"/>
        <xdr:cNvCxnSpPr/>
      </xdr:nvCxnSpPr>
      <xdr:spPr>
        <a:xfrm>
          <a:off x="22072600" y="718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36195</xdr:rowOff>
    </xdr:from>
    <xdr:ext cx="469900" cy="259080"/>
    <xdr:sp macro="" textlink="">
      <xdr:nvSpPr>
        <xdr:cNvPr id="481" name="【認定こども園・幼稚園・保育所】&#10;一人当たり面積最大値テキスト"/>
        <xdr:cNvSpPr txBox="1"/>
      </xdr:nvSpPr>
      <xdr:spPr>
        <a:xfrm>
          <a:off x="22199600" y="5694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89535</xdr:rowOff>
    </xdr:from>
    <xdr:to xmlns:xdr="http://schemas.openxmlformats.org/drawingml/2006/spreadsheetDrawing">
      <xdr:col>116</xdr:col>
      <xdr:colOff>152400</xdr:colOff>
      <xdr:row>34</xdr:row>
      <xdr:rowOff>89535</xdr:rowOff>
    </xdr:to>
    <xdr:cxnSp macro="">
      <xdr:nvCxnSpPr>
        <xdr:cNvPr id="482" name="直線コネクタ 481"/>
        <xdr:cNvCxnSpPr/>
      </xdr:nvCxnSpPr>
      <xdr:spPr>
        <a:xfrm>
          <a:off x="22072600" y="591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91440</xdr:rowOff>
    </xdr:from>
    <xdr:ext cx="469900" cy="259080"/>
    <xdr:sp macro="" textlink="">
      <xdr:nvSpPr>
        <xdr:cNvPr id="483" name="【認定こども園・幼稚園・保育所】&#10;一人当たり面積平均値テキスト"/>
        <xdr:cNvSpPr txBox="1"/>
      </xdr:nvSpPr>
      <xdr:spPr>
        <a:xfrm>
          <a:off x="22199600" y="66065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113030</xdr:rowOff>
    </xdr:from>
    <xdr:to xmlns:xdr="http://schemas.openxmlformats.org/drawingml/2006/spreadsheetDrawing">
      <xdr:col>116</xdr:col>
      <xdr:colOff>114300</xdr:colOff>
      <xdr:row>39</xdr:row>
      <xdr:rowOff>43180</xdr:rowOff>
    </xdr:to>
    <xdr:sp macro="" textlink="">
      <xdr:nvSpPr>
        <xdr:cNvPr id="484" name="フローチャート: 判断 483"/>
        <xdr:cNvSpPr/>
      </xdr:nvSpPr>
      <xdr:spPr>
        <a:xfrm>
          <a:off x="22110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153035</xdr:rowOff>
    </xdr:from>
    <xdr:to xmlns:xdr="http://schemas.openxmlformats.org/drawingml/2006/spreadsheetDrawing">
      <xdr:col>112</xdr:col>
      <xdr:colOff>38100</xdr:colOff>
      <xdr:row>39</xdr:row>
      <xdr:rowOff>83185</xdr:rowOff>
    </xdr:to>
    <xdr:sp macro="" textlink="">
      <xdr:nvSpPr>
        <xdr:cNvPr id="485" name="フローチャート: 判断 484"/>
        <xdr:cNvSpPr/>
      </xdr:nvSpPr>
      <xdr:spPr>
        <a:xfrm>
          <a:off x="21272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12065</xdr:rowOff>
    </xdr:from>
    <xdr:to xmlns:xdr="http://schemas.openxmlformats.org/drawingml/2006/spreadsheetDrawing">
      <xdr:col>107</xdr:col>
      <xdr:colOff>101600</xdr:colOff>
      <xdr:row>39</xdr:row>
      <xdr:rowOff>113665</xdr:rowOff>
    </xdr:to>
    <xdr:sp macro="" textlink="">
      <xdr:nvSpPr>
        <xdr:cNvPr id="486" name="フローチャート: 判断 485"/>
        <xdr:cNvSpPr/>
      </xdr:nvSpPr>
      <xdr:spPr>
        <a:xfrm>
          <a:off x="20383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50165</xdr:rowOff>
    </xdr:from>
    <xdr:to xmlns:xdr="http://schemas.openxmlformats.org/drawingml/2006/spreadsheetDrawing">
      <xdr:col>102</xdr:col>
      <xdr:colOff>165100</xdr:colOff>
      <xdr:row>39</xdr:row>
      <xdr:rowOff>151765</xdr:rowOff>
    </xdr:to>
    <xdr:sp macro="" textlink="">
      <xdr:nvSpPr>
        <xdr:cNvPr id="487" name="フローチャート: 判断 486"/>
        <xdr:cNvSpPr/>
      </xdr:nvSpPr>
      <xdr:spPr>
        <a:xfrm>
          <a:off x="19494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50165</xdr:rowOff>
    </xdr:from>
    <xdr:to xmlns:xdr="http://schemas.openxmlformats.org/drawingml/2006/spreadsheetDrawing">
      <xdr:col>98</xdr:col>
      <xdr:colOff>38100</xdr:colOff>
      <xdr:row>39</xdr:row>
      <xdr:rowOff>151765</xdr:rowOff>
    </xdr:to>
    <xdr:sp macro="" textlink="">
      <xdr:nvSpPr>
        <xdr:cNvPr id="488" name="フローチャート: 判断 487"/>
        <xdr:cNvSpPr/>
      </xdr:nvSpPr>
      <xdr:spPr>
        <a:xfrm>
          <a:off x="18605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9" name="テキスト ボックス 4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0" name="テキスト ボックス 4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1" name="テキスト ボックス 4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2" name="テキスト ボックス 4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3" name="テキスト ボックス 4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160655</xdr:rowOff>
    </xdr:from>
    <xdr:to xmlns:xdr="http://schemas.openxmlformats.org/drawingml/2006/spreadsheetDrawing">
      <xdr:col>116</xdr:col>
      <xdr:colOff>114300</xdr:colOff>
      <xdr:row>38</xdr:row>
      <xdr:rowOff>90805</xdr:rowOff>
    </xdr:to>
    <xdr:sp macro="" textlink="">
      <xdr:nvSpPr>
        <xdr:cNvPr id="494" name="楕円 493"/>
        <xdr:cNvSpPr/>
      </xdr:nvSpPr>
      <xdr:spPr>
        <a:xfrm>
          <a:off x="22110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12065</xdr:rowOff>
    </xdr:from>
    <xdr:ext cx="469900" cy="259080"/>
    <xdr:sp macro="" textlink="">
      <xdr:nvSpPr>
        <xdr:cNvPr id="495" name="【認定こども園・幼稚園・保育所】&#10;一人当たり面積該当値テキスト"/>
        <xdr:cNvSpPr txBox="1"/>
      </xdr:nvSpPr>
      <xdr:spPr>
        <a:xfrm>
          <a:off x="22199600" y="6355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170180</xdr:rowOff>
    </xdr:from>
    <xdr:to xmlns:xdr="http://schemas.openxmlformats.org/drawingml/2006/spreadsheetDrawing">
      <xdr:col>112</xdr:col>
      <xdr:colOff>38100</xdr:colOff>
      <xdr:row>38</xdr:row>
      <xdr:rowOff>100330</xdr:rowOff>
    </xdr:to>
    <xdr:sp macro="" textlink="">
      <xdr:nvSpPr>
        <xdr:cNvPr id="496" name="楕円 495"/>
        <xdr:cNvSpPr/>
      </xdr:nvSpPr>
      <xdr:spPr>
        <a:xfrm>
          <a:off x="2127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40640</xdr:rowOff>
    </xdr:from>
    <xdr:to xmlns:xdr="http://schemas.openxmlformats.org/drawingml/2006/spreadsheetDrawing">
      <xdr:col>116</xdr:col>
      <xdr:colOff>63500</xdr:colOff>
      <xdr:row>38</xdr:row>
      <xdr:rowOff>49530</xdr:rowOff>
    </xdr:to>
    <xdr:cxnSp macro="">
      <xdr:nvCxnSpPr>
        <xdr:cNvPr id="497" name="直線コネクタ 496"/>
        <xdr:cNvCxnSpPr/>
      </xdr:nvCxnSpPr>
      <xdr:spPr>
        <a:xfrm flipV="1">
          <a:off x="21323300" y="65557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10160</xdr:rowOff>
    </xdr:from>
    <xdr:to xmlns:xdr="http://schemas.openxmlformats.org/drawingml/2006/spreadsheetDrawing">
      <xdr:col>107</xdr:col>
      <xdr:colOff>101600</xdr:colOff>
      <xdr:row>38</xdr:row>
      <xdr:rowOff>111760</xdr:rowOff>
    </xdr:to>
    <xdr:sp macro="" textlink="">
      <xdr:nvSpPr>
        <xdr:cNvPr id="498" name="楕円 497"/>
        <xdr:cNvSpPr/>
      </xdr:nvSpPr>
      <xdr:spPr>
        <a:xfrm>
          <a:off x="2038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49530</xdr:rowOff>
    </xdr:from>
    <xdr:to xmlns:xdr="http://schemas.openxmlformats.org/drawingml/2006/spreadsheetDrawing">
      <xdr:col>111</xdr:col>
      <xdr:colOff>177800</xdr:colOff>
      <xdr:row>38</xdr:row>
      <xdr:rowOff>60960</xdr:rowOff>
    </xdr:to>
    <xdr:cxnSp macro="">
      <xdr:nvCxnSpPr>
        <xdr:cNvPr id="499" name="直線コネクタ 498"/>
        <xdr:cNvCxnSpPr/>
      </xdr:nvCxnSpPr>
      <xdr:spPr>
        <a:xfrm flipV="1">
          <a:off x="20434300" y="65646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19685</xdr:rowOff>
    </xdr:from>
    <xdr:to xmlns:xdr="http://schemas.openxmlformats.org/drawingml/2006/spreadsheetDrawing">
      <xdr:col>102</xdr:col>
      <xdr:colOff>165100</xdr:colOff>
      <xdr:row>38</xdr:row>
      <xdr:rowOff>121285</xdr:rowOff>
    </xdr:to>
    <xdr:sp macro="" textlink="">
      <xdr:nvSpPr>
        <xdr:cNvPr id="500" name="楕円 499"/>
        <xdr:cNvSpPr/>
      </xdr:nvSpPr>
      <xdr:spPr>
        <a:xfrm>
          <a:off x="19494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60960</xdr:rowOff>
    </xdr:from>
    <xdr:to xmlns:xdr="http://schemas.openxmlformats.org/drawingml/2006/spreadsheetDrawing">
      <xdr:col>107</xdr:col>
      <xdr:colOff>50800</xdr:colOff>
      <xdr:row>38</xdr:row>
      <xdr:rowOff>70485</xdr:rowOff>
    </xdr:to>
    <xdr:cxnSp macro="">
      <xdr:nvCxnSpPr>
        <xdr:cNvPr id="501" name="直線コネクタ 500"/>
        <xdr:cNvCxnSpPr/>
      </xdr:nvCxnSpPr>
      <xdr:spPr>
        <a:xfrm flipV="1">
          <a:off x="19545300" y="65760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25400</xdr:rowOff>
    </xdr:from>
    <xdr:to xmlns:xdr="http://schemas.openxmlformats.org/drawingml/2006/spreadsheetDrawing">
      <xdr:col>98</xdr:col>
      <xdr:colOff>38100</xdr:colOff>
      <xdr:row>38</xdr:row>
      <xdr:rowOff>127000</xdr:rowOff>
    </xdr:to>
    <xdr:sp macro="" textlink="">
      <xdr:nvSpPr>
        <xdr:cNvPr id="502" name="楕円 501"/>
        <xdr:cNvSpPr/>
      </xdr:nvSpPr>
      <xdr:spPr>
        <a:xfrm>
          <a:off x="18605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70485</xdr:rowOff>
    </xdr:from>
    <xdr:to xmlns:xdr="http://schemas.openxmlformats.org/drawingml/2006/spreadsheetDrawing">
      <xdr:col>102</xdr:col>
      <xdr:colOff>114300</xdr:colOff>
      <xdr:row>38</xdr:row>
      <xdr:rowOff>76200</xdr:rowOff>
    </xdr:to>
    <xdr:cxnSp macro="">
      <xdr:nvCxnSpPr>
        <xdr:cNvPr id="503" name="直線コネクタ 502"/>
        <xdr:cNvCxnSpPr/>
      </xdr:nvCxnSpPr>
      <xdr:spPr>
        <a:xfrm flipV="1">
          <a:off x="18656300" y="65855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74930</xdr:rowOff>
    </xdr:from>
    <xdr:ext cx="469900" cy="255905"/>
    <xdr:sp macro="" textlink="">
      <xdr:nvSpPr>
        <xdr:cNvPr id="504" name="n_1aveValue【認定こども園・幼稚園・保育所】&#10;一人当たり面積"/>
        <xdr:cNvSpPr txBox="1"/>
      </xdr:nvSpPr>
      <xdr:spPr>
        <a:xfrm>
          <a:off x="21075650" y="67614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104775</xdr:rowOff>
    </xdr:from>
    <xdr:ext cx="466725" cy="259080"/>
    <xdr:sp macro="" textlink="">
      <xdr:nvSpPr>
        <xdr:cNvPr id="505" name="n_2aveValue【認定こども園・幼稚園・保育所】&#10;一人当たり面積"/>
        <xdr:cNvSpPr txBox="1"/>
      </xdr:nvSpPr>
      <xdr:spPr>
        <a:xfrm>
          <a:off x="20199350" y="67913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143510</xdr:rowOff>
    </xdr:from>
    <xdr:ext cx="466725" cy="255905"/>
    <xdr:sp macro="" textlink="">
      <xdr:nvSpPr>
        <xdr:cNvPr id="506" name="n_3aveValue【認定こども園・幼稚園・保育所】&#10;一人当たり面積"/>
        <xdr:cNvSpPr txBox="1"/>
      </xdr:nvSpPr>
      <xdr:spPr>
        <a:xfrm>
          <a:off x="19310350" y="68300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143510</xdr:rowOff>
    </xdr:from>
    <xdr:ext cx="466725" cy="255905"/>
    <xdr:sp macro="" textlink="">
      <xdr:nvSpPr>
        <xdr:cNvPr id="507" name="n_4aveValue【認定こども園・幼稚園・保育所】&#10;一人当たり面積"/>
        <xdr:cNvSpPr txBox="1"/>
      </xdr:nvSpPr>
      <xdr:spPr>
        <a:xfrm>
          <a:off x="18421350" y="68300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116840</xdr:rowOff>
    </xdr:from>
    <xdr:ext cx="469900" cy="259080"/>
    <xdr:sp macro="" textlink="">
      <xdr:nvSpPr>
        <xdr:cNvPr id="508" name="n_1mainValue【認定こども園・幼稚園・保育所】&#10;一人当たり面積"/>
        <xdr:cNvSpPr txBox="1"/>
      </xdr:nvSpPr>
      <xdr:spPr>
        <a:xfrm>
          <a:off x="21075650" y="6289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128270</xdr:rowOff>
    </xdr:from>
    <xdr:ext cx="466725" cy="259080"/>
    <xdr:sp macro="" textlink="">
      <xdr:nvSpPr>
        <xdr:cNvPr id="509" name="n_2mainValue【認定こども園・幼稚園・保育所】&#10;一人当たり面積"/>
        <xdr:cNvSpPr txBox="1"/>
      </xdr:nvSpPr>
      <xdr:spPr>
        <a:xfrm>
          <a:off x="20199350" y="6300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137795</xdr:rowOff>
    </xdr:from>
    <xdr:ext cx="466725" cy="259080"/>
    <xdr:sp macro="" textlink="">
      <xdr:nvSpPr>
        <xdr:cNvPr id="510" name="n_3mainValue【認定こども園・幼稚園・保育所】&#10;一人当たり面積"/>
        <xdr:cNvSpPr txBox="1"/>
      </xdr:nvSpPr>
      <xdr:spPr>
        <a:xfrm>
          <a:off x="19310350" y="63099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143510</xdr:rowOff>
    </xdr:from>
    <xdr:ext cx="466725" cy="255905"/>
    <xdr:sp macro="" textlink="">
      <xdr:nvSpPr>
        <xdr:cNvPr id="511" name="n_4mainValue【認定こども園・幼稚園・保育所】&#10;一人当たり面積"/>
        <xdr:cNvSpPr txBox="1"/>
      </xdr:nvSpPr>
      <xdr:spPr>
        <a:xfrm>
          <a:off x="18421350" y="63157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20" name="テキスト ボックス 519"/>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1" name="直線コネクタ 5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522" name="テキスト ボックス 521"/>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3" name="直線コネクタ 52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524" name="テキスト ボックス 523"/>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5" name="直線コネクタ 52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6" name="テキスト ボックス 52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7" name="直線コネクタ 52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905"/>
    <xdr:sp macro="" textlink="">
      <xdr:nvSpPr>
        <xdr:cNvPr id="528" name="テキスト ボックス 527"/>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9" name="直線コネクタ 52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30" name="テキスト ボックス 52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31" name="直線コネクタ 53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905"/>
    <xdr:sp macro="" textlink="">
      <xdr:nvSpPr>
        <xdr:cNvPr id="532" name="テキスト ボックス 531"/>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3" name="直線コネクタ 53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34" name="テキスト ボックス 533"/>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5" name="直線コネクタ 5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5905"/>
    <xdr:sp macro="" textlink="">
      <xdr:nvSpPr>
        <xdr:cNvPr id="536" name="テキスト ボックス 535"/>
        <xdr:cNvSpPr txBox="1"/>
      </xdr:nvSpPr>
      <xdr:spPr>
        <a:xfrm>
          <a:off x="12042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89535</xdr:rowOff>
    </xdr:from>
    <xdr:to xmlns:xdr="http://schemas.openxmlformats.org/drawingml/2006/spreadsheetDrawing">
      <xdr:col>85</xdr:col>
      <xdr:colOff>126365</xdr:colOff>
      <xdr:row>64</xdr:row>
      <xdr:rowOff>107950</xdr:rowOff>
    </xdr:to>
    <xdr:cxnSp macro="">
      <xdr:nvCxnSpPr>
        <xdr:cNvPr id="538" name="直線コネクタ 537"/>
        <xdr:cNvCxnSpPr/>
      </xdr:nvCxnSpPr>
      <xdr:spPr>
        <a:xfrm flipV="1">
          <a:off x="16318865" y="951928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111760</xdr:rowOff>
    </xdr:from>
    <xdr:ext cx="405130" cy="255905"/>
    <xdr:sp macro="" textlink="">
      <xdr:nvSpPr>
        <xdr:cNvPr id="539" name="【学校施設】&#10;有形固定資産減価償却率最小値テキスト"/>
        <xdr:cNvSpPr txBox="1"/>
      </xdr:nvSpPr>
      <xdr:spPr>
        <a:xfrm>
          <a:off x="16357600" y="110845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107950</xdr:rowOff>
    </xdr:from>
    <xdr:to xmlns:xdr="http://schemas.openxmlformats.org/drawingml/2006/spreadsheetDrawing">
      <xdr:col>86</xdr:col>
      <xdr:colOff>25400</xdr:colOff>
      <xdr:row>64</xdr:row>
      <xdr:rowOff>107950</xdr:rowOff>
    </xdr:to>
    <xdr:cxnSp macro="">
      <xdr:nvCxnSpPr>
        <xdr:cNvPr id="540" name="直線コネクタ 539"/>
        <xdr:cNvCxnSpPr/>
      </xdr:nvCxnSpPr>
      <xdr:spPr>
        <a:xfrm>
          <a:off x="16230600" y="1108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36195</xdr:rowOff>
    </xdr:from>
    <xdr:ext cx="405130" cy="259080"/>
    <xdr:sp macro="" textlink="">
      <xdr:nvSpPr>
        <xdr:cNvPr id="541" name="【学校施設】&#10;有形固定資産減価償却率最大値テキスト"/>
        <xdr:cNvSpPr txBox="1"/>
      </xdr:nvSpPr>
      <xdr:spPr>
        <a:xfrm>
          <a:off x="16357600" y="9294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89535</xdr:rowOff>
    </xdr:from>
    <xdr:to xmlns:xdr="http://schemas.openxmlformats.org/drawingml/2006/spreadsheetDrawing">
      <xdr:col>86</xdr:col>
      <xdr:colOff>25400</xdr:colOff>
      <xdr:row>55</xdr:row>
      <xdr:rowOff>89535</xdr:rowOff>
    </xdr:to>
    <xdr:cxnSp macro="">
      <xdr:nvCxnSpPr>
        <xdr:cNvPr id="542" name="直線コネクタ 541"/>
        <xdr:cNvCxnSpPr/>
      </xdr:nvCxnSpPr>
      <xdr:spPr>
        <a:xfrm>
          <a:off x="16230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22225</xdr:rowOff>
    </xdr:from>
    <xdr:ext cx="405130" cy="258445"/>
    <xdr:sp macro="" textlink="">
      <xdr:nvSpPr>
        <xdr:cNvPr id="543" name="【学校施設】&#10;有形固定資産減価償却率平均値テキスト"/>
        <xdr:cNvSpPr txBox="1"/>
      </xdr:nvSpPr>
      <xdr:spPr>
        <a:xfrm>
          <a:off x="16357600" y="103092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43815</xdr:rowOff>
    </xdr:from>
    <xdr:to xmlns:xdr="http://schemas.openxmlformats.org/drawingml/2006/spreadsheetDrawing">
      <xdr:col>85</xdr:col>
      <xdr:colOff>177800</xdr:colOff>
      <xdr:row>60</xdr:row>
      <xdr:rowOff>145415</xdr:rowOff>
    </xdr:to>
    <xdr:sp macro="" textlink="">
      <xdr:nvSpPr>
        <xdr:cNvPr id="544" name="フローチャート: 判断 543"/>
        <xdr:cNvSpPr/>
      </xdr:nvSpPr>
      <xdr:spPr>
        <a:xfrm>
          <a:off x="162687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169545</xdr:rowOff>
    </xdr:from>
    <xdr:to xmlns:xdr="http://schemas.openxmlformats.org/drawingml/2006/spreadsheetDrawing">
      <xdr:col>81</xdr:col>
      <xdr:colOff>101600</xdr:colOff>
      <xdr:row>60</xdr:row>
      <xdr:rowOff>99695</xdr:rowOff>
    </xdr:to>
    <xdr:sp macro="" textlink="">
      <xdr:nvSpPr>
        <xdr:cNvPr id="545" name="フローチャート: 判断 544"/>
        <xdr:cNvSpPr/>
      </xdr:nvSpPr>
      <xdr:spPr>
        <a:xfrm>
          <a:off x="15430500" y="102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169545</xdr:rowOff>
    </xdr:from>
    <xdr:to xmlns:xdr="http://schemas.openxmlformats.org/drawingml/2006/spreadsheetDrawing">
      <xdr:col>76</xdr:col>
      <xdr:colOff>165100</xdr:colOff>
      <xdr:row>60</xdr:row>
      <xdr:rowOff>99695</xdr:rowOff>
    </xdr:to>
    <xdr:sp macro="" textlink="">
      <xdr:nvSpPr>
        <xdr:cNvPr id="546" name="フローチャート: 判断 545"/>
        <xdr:cNvSpPr/>
      </xdr:nvSpPr>
      <xdr:spPr>
        <a:xfrm>
          <a:off x="14541500" y="102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40640</xdr:rowOff>
    </xdr:from>
    <xdr:to xmlns:xdr="http://schemas.openxmlformats.org/drawingml/2006/spreadsheetDrawing">
      <xdr:col>72</xdr:col>
      <xdr:colOff>38100</xdr:colOff>
      <xdr:row>60</xdr:row>
      <xdr:rowOff>142240</xdr:rowOff>
    </xdr:to>
    <xdr:sp macro="" textlink="">
      <xdr:nvSpPr>
        <xdr:cNvPr id="547" name="フローチャート: 判断 546"/>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149860</xdr:rowOff>
    </xdr:from>
    <xdr:to xmlns:xdr="http://schemas.openxmlformats.org/drawingml/2006/spreadsheetDrawing">
      <xdr:col>67</xdr:col>
      <xdr:colOff>101600</xdr:colOff>
      <xdr:row>60</xdr:row>
      <xdr:rowOff>80010</xdr:rowOff>
    </xdr:to>
    <xdr:sp macro="" textlink="">
      <xdr:nvSpPr>
        <xdr:cNvPr id="548" name="フローチャート: 判断 547"/>
        <xdr:cNvSpPr/>
      </xdr:nvSpPr>
      <xdr:spPr>
        <a:xfrm>
          <a:off x="127635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49" name="テキスト ボックス 548"/>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50" name="テキスト ボックス 549"/>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51" name="テキスト ボックス 550"/>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52" name="テキスト ボックス 551"/>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53" name="テキスト ボックス 552"/>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111125</xdr:rowOff>
    </xdr:from>
    <xdr:to xmlns:xdr="http://schemas.openxmlformats.org/drawingml/2006/spreadsheetDrawing">
      <xdr:col>85</xdr:col>
      <xdr:colOff>177800</xdr:colOff>
      <xdr:row>58</xdr:row>
      <xdr:rowOff>41275</xdr:rowOff>
    </xdr:to>
    <xdr:sp macro="" textlink="">
      <xdr:nvSpPr>
        <xdr:cNvPr id="554" name="楕円 553"/>
        <xdr:cNvSpPr/>
      </xdr:nvSpPr>
      <xdr:spPr>
        <a:xfrm>
          <a:off x="162687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133985</xdr:rowOff>
    </xdr:from>
    <xdr:ext cx="405130" cy="255905"/>
    <xdr:sp macro="" textlink="">
      <xdr:nvSpPr>
        <xdr:cNvPr id="555" name="【学校施設】&#10;有形固定資産減価償却率該当値テキスト"/>
        <xdr:cNvSpPr txBox="1"/>
      </xdr:nvSpPr>
      <xdr:spPr>
        <a:xfrm>
          <a:off x="16357600" y="97351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94615</xdr:rowOff>
    </xdr:from>
    <xdr:to xmlns:xdr="http://schemas.openxmlformats.org/drawingml/2006/spreadsheetDrawing">
      <xdr:col>81</xdr:col>
      <xdr:colOff>101600</xdr:colOff>
      <xdr:row>58</xdr:row>
      <xdr:rowOff>24765</xdr:rowOff>
    </xdr:to>
    <xdr:sp macro="" textlink="">
      <xdr:nvSpPr>
        <xdr:cNvPr id="556" name="楕円 555"/>
        <xdr:cNvSpPr/>
      </xdr:nvSpPr>
      <xdr:spPr>
        <a:xfrm>
          <a:off x="15430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145415</xdr:rowOff>
    </xdr:from>
    <xdr:to xmlns:xdr="http://schemas.openxmlformats.org/drawingml/2006/spreadsheetDrawing">
      <xdr:col>85</xdr:col>
      <xdr:colOff>127000</xdr:colOff>
      <xdr:row>57</xdr:row>
      <xdr:rowOff>161925</xdr:rowOff>
    </xdr:to>
    <xdr:cxnSp macro="">
      <xdr:nvCxnSpPr>
        <xdr:cNvPr id="557" name="直線コネクタ 556"/>
        <xdr:cNvCxnSpPr/>
      </xdr:nvCxnSpPr>
      <xdr:spPr>
        <a:xfrm>
          <a:off x="15481300" y="991806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55245</xdr:rowOff>
    </xdr:from>
    <xdr:to xmlns:xdr="http://schemas.openxmlformats.org/drawingml/2006/spreadsheetDrawing">
      <xdr:col>76</xdr:col>
      <xdr:colOff>165100</xdr:colOff>
      <xdr:row>57</xdr:row>
      <xdr:rowOff>156845</xdr:rowOff>
    </xdr:to>
    <xdr:sp macro="" textlink="">
      <xdr:nvSpPr>
        <xdr:cNvPr id="558" name="楕円 557"/>
        <xdr:cNvSpPr/>
      </xdr:nvSpPr>
      <xdr:spPr>
        <a:xfrm>
          <a:off x="14541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106045</xdr:rowOff>
    </xdr:from>
    <xdr:to xmlns:xdr="http://schemas.openxmlformats.org/drawingml/2006/spreadsheetDrawing">
      <xdr:col>81</xdr:col>
      <xdr:colOff>50800</xdr:colOff>
      <xdr:row>57</xdr:row>
      <xdr:rowOff>145415</xdr:rowOff>
    </xdr:to>
    <xdr:cxnSp macro="">
      <xdr:nvCxnSpPr>
        <xdr:cNvPr id="559" name="直線コネクタ 558"/>
        <xdr:cNvCxnSpPr/>
      </xdr:nvCxnSpPr>
      <xdr:spPr>
        <a:xfrm>
          <a:off x="14592300" y="987869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161290</xdr:rowOff>
    </xdr:from>
    <xdr:to xmlns:xdr="http://schemas.openxmlformats.org/drawingml/2006/spreadsheetDrawing">
      <xdr:col>72</xdr:col>
      <xdr:colOff>38100</xdr:colOff>
      <xdr:row>57</xdr:row>
      <xdr:rowOff>91440</xdr:rowOff>
    </xdr:to>
    <xdr:sp macro="" textlink="">
      <xdr:nvSpPr>
        <xdr:cNvPr id="560" name="楕円 559"/>
        <xdr:cNvSpPr/>
      </xdr:nvSpPr>
      <xdr:spPr>
        <a:xfrm>
          <a:off x="136525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40640</xdr:rowOff>
    </xdr:from>
    <xdr:to xmlns:xdr="http://schemas.openxmlformats.org/drawingml/2006/spreadsheetDrawing">
      <xdr:col>76</xdr:col>
      <xdr:colOff>114300</xdr:colOff>
      <xdr:row>57</xdr:row>
      <xdr:rowOff>106045</xdr:rowOff>
    </xdr:to>
    <xdr:cxnSp macro="">
      <xdr:nvCxnSpPr>
        <xdr:cNvPr id="561" name="直線コネクタ 560"/>
        <xdr:cNvCxnSpPr/>
      </xdr:nvCxnSpPr>
      <xdr:spPr>
        <a:xfrm>
          <a:off x="13703300" y="98132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56</xdr:row>
      <xdr:rowOff>11430</xdr:rowOff>
    </xdr:from>
    <xdr:to xmlns:xdr="http://schemas.openxmlformats.org/drawingml/2006/spreadsheetDrawing">
      <xdr:col>67</xdr:col>
      <xdr:colOff>101600</xdr:colOff>
      <xdr:row>56</xdr:row>
      <xdr:rowOff>113030</xdr:rowOff>
    </xdr:to>
    <xdr:sp macro="" textlink="">
      <xdr:nvSpPr>
        <xdr:cNvPr id="562" name="楕円 561"/>
        <xdr:cNvSpPr/>
      </xdr:nvSpPr>
      <xdr:spPr>
        <a:xfrm>
          <a:off x="127635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62230</xdr:rowOff>
    </xdr:from>
    <xdr:to xmlns:xdr="http://schemas.openxmlformats.org/drawingml/2006/spreadsheetDrawing">
      <xdr:col>71</xdr:col>
      <xdr:colOff>177800</xdr:colOff>
      <xdr:row>57</xdr:row>
      <xdr:rowOff>40640</xdr:rowOff>
    </xdr:to>
    <xdr:cxnSp macro="">
      <xdr:nvCxnSpPr>
        <xdr:cNvPr id="563" name="直線コネクタ 562"/>
        <xdr:cNvCxnSpPr/>
      </xdr:nvCxnSpPr>
      <xdr:spPr>
        <a:xfrm>
          <a:off x="12814300" y="966343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90805</xdr:rowOff>
    </xdr:from>
    <xdr:ext cx="405130" cy="258445"/>
    <xdr:sp macro="" textlink="">
      <xdr:nvSpPr>
        <xdr:cNvPr id="564" name="n_1aveValue【学校施設】&#10;有形固定資産減価償却率"/>
        <xdr:cNvSpPr txBox="1"/>
      </xdr:nvSpPr>
      <xdr:spPr>
        <a:xfrm>
          <a:off x="15266035" y="10377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90805</xdr:rowOff>
    </xdr:from>
    <xdr:ext cx="401955" cy="258445"/>
    <xdr:sp macro="" textlink="">
      <xdr:nvSpPr>
        <xdr:cNvPr id="565" name="n_2aveValue【学校施設】&#10;有形固定資産減価償却率"/>
        <xdr:cNvSpPr txBox="1"/>
      </xdr:nvSpPr>
      <xdr:spPr>
        <a:xfrm>
          <a:off x="14389735" y="1037780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133350</xdr:rowOff>
    </xdr:from>
    <xdr:ext cx="401955" cy="255905"/>
    <xdr:sp macro="" textlink="">
      <xdr:nvSpPr>
        <xdr:cNvPr id="566" name="n_3aveValue【学校施設】&#10;有形固定資産減価償却率"/>
        <xdr:cNvSpPr txBox="1"/>
      </xdr:nvSpPr>
      <xdr:spPr>
        <a:xfrm>
          <a:off x="13500735" y="104203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71120</xdr:rowOff>
    </xdr:from>
    <xdr:ext cx="401955" cy="259080"/>
    <xdr:sp macro="" textlink="">
      <xdr:nvSpPr>
        <xdr:cNvPr id="567" name="n_4aveValue【学校施設】&#10;有形固定資産減価償却率"/>
        <xdr:cNvSpPr txBox="1"/>
      </xdr:nvSpPr>
      <xdr:spPr>
        <a:xfrm>
          <a:off x="12611735" y="103581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41275</xdr:rowOff>
    </xdr:from>
    <xdr:ext cx="405130" cy="255905"/>
    <xdr:sp macro="" textlink="">
      <xdr:nvSpPr>
        <xdr:cNvPr id="568" name="n_1mainValue【学校施設】&#10;有形固定資産減価償却率"/>
        <xdr:cNvSpPr txBox="1"/>
      </xdr:nvSpPr>
      <xdr:spPr>
        <a:xfrm>
          <a:off x="15266035" y="96424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1905</xdr:rowOff>
    </xdr:from>
    <xdr:ext cx="401955" cy="259080"/>
    <xdr:sp macro="" textlink="">
      <xdr:nvSpPr>
        <xdr:cNvPr id="569" name="n_2mainValue【学校施設】&#10;有形固定資産減価償却率"/>
        <xdr:cNvSpPr txBox="1"/>
      </xdr:nvSpPr>
      <xdr:spPr>
        <a:xfrm>
          <a:off x="14389735" y="96031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107950</xdr:rowOff>
    </xdr:from>
    <xdr:ext cx="401955" cy="259080"/>
    <xdr:sp macro="" textlink="">
      <xdr:nvSpPr>
        <xdr:cNvPr id="570" name="n_3mainValue【学校施設】&#10;有形固定資産減価償却率"/>
        <xdr:cNvSpPr txBox="1"/>
      </xdr:nvSpPr>
      <xdr:spPr>
        <a:xfrm>
          <a:off x="13500735" y="95377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54</xdr:row>
      <xdr:rowOff>129540</xdr:rowOff>
    </xdr:from>
    <xdr:ext cx="401955" cy="259080"/>
    <xdr:sp macro="" textlink="">
      <xdr:nvSpPr>
        <xdr:cNvPr id="571" name="n_4mainValue【学校施設】&#10;有形固定資産減価償却率"/>
        <xdr:cNvSpPr txBox="1"/>
      </xdr:nvSpPr>
      <xdr:spPr>
        <a:xfrm>
          <a:off x="12611735" y="93878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80" name="テキスト ボックス 579"/>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1" name="直線コネクタ 58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185" cy="255905"/>
    <xdr:sp macro="" textlink="">
      <xdr:nvSpPr>
        <xdr:cNvPr id="582" name="テキスト ボックス 581"/>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83" name="直線コネクタ 582"/>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4185" cy="259080"/>
    <xdr:sp macro="" textlink="">
      <xdr:nvSpPr>
        <xdr:cNvPr id="584" name="テキスト ボックス 583"/>
        <xdr:cNvSpPr txBox="1"/>
      </xdr:nvSpPr>
      <xdr:spPr>
        <a:xfrm>
          <a:off x="17820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85" name="直線コネクタ 584"/>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4185" cy="259080"/>
    <xdr:sp macro="" textlink="">
      <xdr:nvSpPr>
        <xdr:cNvPr id="586" name="テキスト ボックス 585"/>
        <xdr:cNvSpPr txBox="1"/>
      </xdr:nvSpPr>
      <xdr:spPr>
        <a:xfrm>
          <a:off x="17820640" y="1063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7" name="直線コネクタ 586"/>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4185" cy="255905"/>
    <xdr:sp macro="" textlink="">
      <xdr:nvSpPr>
        <xdr:cNvPr id="588" name="テキスト ボックス 587"/>
        <xdr:cNvSpPr txBox="1"/>
      </xdr:nvSpPr>
      <xdr:spPr>
        <a:xfrm>
          <a:off x="17820640" y="1030795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9" name="直線コネクタ 588"/>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4185" cy="259080"/>
    <xdr:sp macro="" textlink="">
      <xdr:nvSpPr>
        <xdr:cNvPr id="590" name="テキスト ボックス 589"/>
        <xdr:cNvSpPr txBox="1"/>
      </xdr:nvSpPr>
      <xdr:spPr>
        <a:xfrm>
          <a:off x="17820640" y="998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91" name="直線コネクタ 590"/>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4185" cy="255905"/>
    <xdr:sp macro="" textlink="">
      <xdr:nvSpPr>
        <xdr:cNvPr id="592" name="テキスト ボックス 591"/>
        <xdr:cNvSpPr txBox="1"/>
      </xdr:nvSpPr>
      <xdr:spPr>
        <a:xfrm>
          <a:off x="17820640" y="9655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93" name="直線コネクタ 592"/>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4185" cy="259080"/>
    <xdr:sp macro="" textlink="">
      <xdr:nvSpPr>
        <xdr:cNvPr id="594" name="テキスト ボックス 593"/>
        <xdr:cNvSpPr txBox="1"/>
      </xdr:nvSpPr>
      <xdr:spPr>
        <a:xfrm>
          <a:off x="17820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5" name="直線コネクタ 59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596" name="テキスト ボックス 595"/>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155575</xdr:rowOff>
    </xdr:from>
    <xdr:to xmlns:xdr="http://schemas.openxmlformats.org/drawingml/2006/spreadsheetDrawing">
      <xdr:col>116</xdr:col>
      <xdr:colOff>62865</xdr:colOff>
      <xdr:row>64</xdr:row>
      <xdr:rowOff>102235</xdr:rowOff>
    </xdr:to>
    <xdr:cxnSp macro="">
      <xdr:nvCxnSpPr>
        <xdr:cNvPr id="598" name="直線コネクタ 597"/>
        <xdr:cNvCxnSpPr/>
      </xdr:nvCxnSpPr>
      <xdr:spPr>
        <a:xfrm flipV="1">
          <a:off x="22160865" y="9585325"/>
          <a:ext cx="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106680</xdr:rowOff>
    </xdr:from>
    <xdr:ext cx="469900" cy="259080"/>
    <xdr:sp macro="" textlink="">
      <xdr:nvSpPr>
        <xdr:cNvPr id="599" name="【学校施設】&#10;一人当たり面積最小値テキスト"/>
        <xdr:cNvSpPr txBox="1"/>
      </xdr:nvSpPr>
      <xdr:spPr>
        <a:xfrm>
          <a:off x="22199600" y="11079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102235</xdr:rowOff>
    </xdr:from>
    <xdr:to xmlns:xdr="http://schemas.openxmlformats.org/drawingml/2006/spreadsheetDrawing">
      <xdr:col>116</xdr:col>
      <xdr:colOff>152400</xdr:colOff>
      <xdr:row>64</xdr:row>
      <xdr:rowOff>102235</xdr:rowOff>
    </xdr:to>
    <xdr:cxnSp macro="">
      <xdr:nvCxnSpPr>
        <xdr:cNvPr id="600" name="直線コネクタ 599"/>
        <xdr:cNvCxnSpPr/>
      </xdr:nvCxnSpPr>
      <xdr:spPr>
        <a:xfrm>
          <a:off x="22072600" y="11075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102235</xdr:rowOff>
    </xdr:from>
    <xdr:ext cx="469900" cy="258445"/>
    <xdr:sp macro="" textlink="">
      <xdr:nvSpPr>
        <xdr:cNvPr id="601" name="【学校施設】&#10;一人当たり面積最大値テキスト"/>
        <xdr:cNvSpPr txBox="1"/>
      </xdr:nvSpPr>
      <xdr:spPr>
        <a:xfrm>
          <a:off x="22199600" y="93605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155575</xdr:rowOff>
    </xdr:from>
    <xdr:to xmlns:xdr="http://schemas.openxmlformats.org/drawingml/2006/spreadsheetDrawing">
      <xdr:col>116</xdr:col>
      <xdr:colOff>152400</xdr:colOff>
      <xdr:row>55</xdr:row>
      <xdr:rowOff>155575</xdr:rowOff>
    </xdr:to>
    <xdr:cxnSp macro="">
      <xdr:nvCxnSpPr>
        <xdr:cNvPr id="602" name="直線コネクタ 601"/>
        <xdr:cNvCxnSpPr/>
      </xdr:nvCxnSpPr>
      <xdr:spPr>
        <a:xfrm>
          <a:off x="22072600" y="958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26670</xdr:rowOff>
    </xdr:from>
    <xdr:ext cx="469900" cy="259080"/>
    <xdr:sp macro="" textlink="">
      <xdr:nvSpPr>
        <xdr:cNvPr id="603" name="【学校施設】&#10;一人当たり面積平均値テキスト"/>
        <xdr:cNvSpPr txBox="1"/>
      </xdr:nvSpPr>
      <xdr:spPr>
        <a:xfrm>
          <a:off x="22199600" y="10485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48260</xdr:rowOff>
    </xdr:from>
    <xdr:to xmlns:xdr="http://schemas.openxmlformats.org/drawingml/2006/spreadsheetDrawing">
      <xdr:col>116</xdr:col>
      <xdr:colOff>114300</xdr:colOff>
      <xdr:row>61</xdr:row>
      <xdr:rowOff>149860</xdr:rowOff>
    </xdr:to>
    <xdr:sp macro="" textlink="">
      <xdr:nvSpPr>
        <xdr:cNvPr id="604" name="フローチャート: 判断 603"/>
        <xdr:cNvSpPr/>
      </xdr:nvSpPr>
      <xdr:spPr>
        <a:xfrm>
          <a:off x="221107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55245</xdr:rowOff>
    </xdr:from>
    <xdr:to xmlns:xdr="http://schemas.openxmlformats.org/drawingml/2006/spreadsheetDrawing">
      <xdr:col>112</xdr:col>
      <xdr:colOff>38100</xdr:colOff>
      <xdr:row>61</xdr:row>
      <xdr:rowOff>156845</xdr:rowOff>
    </xdr:to>
    <xdr:sp macro="" textlink="">
      <xdr:nvSpPr>
        <xdr:cNvPr id="605" name="フローチャート: 判断 604"/>
        <xdr:cNvSpPr/>
      </xdr:nvSpPr>
      <xdr:spPr>
        <a:xfrm>
          <a:off x="21272500" y="1051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7620</xdr:rowOff>
    </xdr:from>
    <xdr:to xmlns:xdr="http://schemas.openxmlformats.org/drawingml/2006/spreadsheetDrawing">
      <xdr:col>107</xdr:col>
      <xdr:colOff>101600</xdr:colOff>
      <xdr:row>61</xdr:row>
      <xdr:rowOff>109220</xdr:rowOff>
    </xdr:to>
    <xdr:sp macro="" textlink="">
      <xdr:nvSpPr>
        <xdr:cNvPr id="606" name="フローチャート: 判断 605"/>
        <xdr:cNvSpPr/>
      </xdr:nvSpPr>
      <xdr:spPr>
        <a:xfrm>
          <a:off x="203835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88900</xdr:rowOff>
    </xdr:from>
    <xdr:to xmlns:xdr="http://schemas.openxmlformats.org/drawingml/2006/spreadsheetDrawing">
      <xdr:col>102</xdr:col>
      <xdr:colOff>165100</xdr:colOff>
      <xdr:row>62</xdr:row>
      <xdr:rowOff>19050</xdr:rowOff>
    </xdr:to>
    <xdr:sp macro="" textlink="">
      <xdr:nvSpPr>
        <xdr:cNvPr id="607" name="フローチャート: 判断 606"/>
        <xdr:cNvSpPr/>
      </xdr:nvSpPr>
      <xdr:spPr>
        <a:xfrm>
          <a:off x="194945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132715</xdr:rowOff>
    </xdr:from>
    <xdr:to xmlns:xdr="http://schemas.openxmlformats.org/drawingml/2006/spreadsheetDrawing">
      <xdr:col>98</xdr:col>
      <xdr:colOff>38100</xdr:colOff>
      <xdr:row>62</xdr:row>
      <xdr:rowOff>63500</xdr:rowOff>
    </xdr:to>
    <xdr:sp macro="" textlink="">
      <xdr:nvSpPr>
        <xdr:cNvPr id="608" name="フローチャート: 判断 607"/>
        <xdr:cNvSpPr/>
      </xdr:nvSpPr>
      <xdr:spPr>
        <a:xfrm>
          <a:off x="18605500" y="10591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609" name="テキスト ボックス 608"/>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610" name="テキスト ボックス 609"/>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611" name="テキスト ボックス 610"/>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612" name="テキスト ボックス 611"/>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613" name="テキスト ボックス 612"/>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80645</xdr:rowOff>
    </xdr:from>
    <xdr:to xmlns:xdr="http://schemas.openxmlformats.org/drawingml/2006/spreadsheetDrawing">
      <xdr:col>116</xdr:col>
      <xdr:colOff>114300</xdr:colOff>
      <xdr:row>60</xdr:row>
      <xdr:rowOff>10795</xdr:rowOff>
    </xdr:to>
    <xdr:sp macro="" textlink="">
      <xdr:nvSpPr>
        <xdr:cNvPr id="614" name="楕円 613"/>
        <xdr:cNvSpPr/>
      </xdr:nvSpPr>
      <xdr:spPr>
        <a:xfrm>
          <a:off x="22110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103505</xdr:rowOff>
    </xdr:from>
    <xdr:ext cx="469900" cy="259080"/>
    <xdr:sp macro="" textlink="">
      <xdr:nvSpPr>
        <xdr:cNvPr id="615" name="【学校施設】&#10;一人当たり面積該当値テキスト"/>
        <xdr:cNvSpPr txBox="1"/>
      </xdr:nvSpPr>
      <xdr:spPr>
        <a:xfrm>
          <a:off x="22199600" y="10047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6985</xdr:rowOff>
    </xdr:from>
    <xdr:to xmlns:xdr="http://schemas.openxmlformats.org/drawingml/2006/spreadsheetDrawing">
      <xdr:col>112</xdr:col>
      <xdr:colOff>38100</xdr:colOff>
      <xdr:row>59</xdr:row>
      <xdr:rowOff>109220</xdr:rowOff>
    </xdr:to>
    <xdr:sp macro="" textlink="">
      <xdr:nvSpPr>
        <xdr:cNvPr id="616" name="楕円 615"/>
        <xdr:cNvSpPr/>
      </xdr:nvSpPr>
      <xdr:spPr>
        <a:xfrm>
          <a:off x="21272500" y="10122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57785</xdr:rowOff>
    </xdr:from>
    <xdr:to xmlns:xdr="http://schemas.openxmlformats.org/drawingml/2006/spreadsheetDrawing">
      <xdr:col>116</xdr:col>
      <xdr:colOff>63500</xdr:colOff>
      <xdr:row>59</xdr:row>
      <xdr:rowOff>132080</xdr:rowOff>
    </xdr:to>
    <xdr:cxnSp macro="">
      <xdr:nvCxnSpPr>
        <xdr:cNvPr id="617" name="直線コネクタ 616"/>
        <xdr:cNvCxnSpPr/>
      </xdr:nvCxnSpPr>
      <xdr:spPr>
        <a:xfrm>
          <a:off x="21323300" y="1017333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29210</xdr:rowOff>
    </xdr:from>
    <xdr:to xmlns:xdr="http://schemas.openxmlformats.org/drawingml/2006/spreadsheetDrawing">
      <xdr:col>107</xdr:col>
      <xdr:colOff>101600</xdr:colOff>
      <xdr:row>59</xdr:row>
      <xdr:rowOff>130810</xdr:rowOff>
    </xdr:to>
    <xdr:sp macro="" textlink="">
      <xdr:nvSpPr>
        <xdr:cNvPr id="618" name="楕円 617"/>
        <xdr:cNvSpPr/>
      </xdr:nvSpPr>
      <xdr:spPr>
        <a:xfrm>
          <a:off x="2038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57785</xdr:rowOff>
    </xdr:from>
    <xdr:to xmlns:xdr="http://schemas.openxmlformats.org/drawingml/2006/spreadsheetDrawing">
      <xdr:col>111</xdr:col>
      <xdr:colOff>177800</xdr:colOff>
      <xdr:row>59</xdr:row>
      <xdr:rowOff>80010</xdr:rowOff>
    </xdr:to>
    <xdr:cxnSp macro="">
      <xdr:nvCxnSpPr>
        <xdr:cNvPr id="619" name="直線コネクタ 618"/>
        <xdr:cNvCxnSpPr/>
      </xdr:nvCxnSpPr>
      <xdr:spPr>
        <a:xfrm flipV="1">
          <a:off x="20434300" y="1017333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43815</xdr:rowOff>
    </xdr:from>
    <xdr:to xmlns:xdr="http://schemas.openxmlformats.org/drawingml/2006/spreadsheetDrawing">
      <xdr:col>102</xdr:col>
      <xdr:colOff>165100</xdr:colOff>
      <xdr:row>59</xdr:row>
      <xdr:rowOff>145415</xdr:rowOff>
    </xdr:to>
    <xdr:sp macro="" textlink="">
      <xdr:nvSpPr>
        <xdr:cNvPr id="620" name="楕円 619"/>
        <xdr:cNvSpPr/>
      </xdr:nvSpPr>
      <xdr:spPr>
        <a:xfrm>
          <a:off x="19494500" y="101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80010</xdr:rowOff>
    </xdr:from>
    <xdr:to xmlns:xdr="http://schemas.openxmlformats.org/drawingml/2006/spreadsheetDrawing">
      <xdr:col>107</xdr:col>
      <xdr:colOff>50800</xdr:colOff>
      <xdr:row>59</xdr:row>
      <xdr:rowOff>94615</xdr:rowOff>
    </xdr:to>
    <xdr:cxnSp macro="">
      <xdr:nvCxnSpPr>
        <xdr:cNvPr id="621" name="直線コネクタ 620"/>
        <xdr:cNvCxnSpPr/>
      </xdr:nvCxnSpPr>
      <xdr:spPr>
        <a:xfrm flipV="1">
          <a:off x="19545300" y="101955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57150</xdr:rowOff>
    </xdr:from>
    <xdr:to xmlns:xdr="http://schemas.openxmlformats.org/drawingml/2006/spreadsheetDrawing">
      <xdr:col>98</xdr:col>
      <xdr:colOff>38100</xdr:colOff>
      <xdr:row>59</xdr:row>
      <xdr:rowOff>158750</xdr:rowOff>
    </xdr:to>
    <xdr:sp macro="" textlink="">
      <xdr:nvSpPr>
        <xdr:cNvPr id="622" name="楕円 621"/>
        <xdr:cNvSpPr/>
      </xdr:nvSpPr>
      <xdr:spPr>
        <a:xfrm>
          <a:off x="186055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94615</xdr:rowOff>
    </xdr:from>
    <xdr:to xmlns:xdr="http://schemas.openxmlformats.org/drawingml/2006/spreadsheetDrawing">
      <xdr:col>102</xdr:col>
      <xdr:colOff>114300</xdr:colOff>
      <xdr:row>59</xdr:row>
      <xdr:rowOff>107950</xdr:rowOff>
    </xdr:to>
    <xdr:cxnSp macro="">
      <xdr:nvCxnSpPr>
        <xdr:cNvPr id="623" name="直線コネクタ 622"/>
        <xdr:cNvCxnSpPr/>
      </xdr:nvCxnSpPr>
      <xdr:spPr>
        <a:xfrm flipV="1">
          <a:off x="18656300" y="102101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147955</xdr:rowOff>
    </xdr:from>
    <xdr:ext cx="469900" cy="258445"/>
    <xdr:sp macro="" textlink="">
      <xdr:nvSpPr>
        <xdr:cNvPr id="624" name="n_1aveValue【学校施設】&#10;一人当たり面積"/>
        <xdr:cNvSpPr txBox="1"/>
      </xdr:nvSpPr>
      <xdr:spPr>
        <a:xfrm>
          <a:off x="21075650" y="10606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100330</xdr:rowOff>
    </xdr:from>
    <xdr:ext cx="466725" cy="255905"/>
    <xdr:sp macro="" textlink="">
      <xdr:nvSpPr>
        <xdr:cNvPr id="625" name="n_2aveValue【学校施設】&#10;一人当たり面積"/>
        <xdr:cNvSpPr txBox="1"/>
      </xdr:nvSpPr>
      <xdr:spPr>
        <a:xfrm>
          <a:off x="20199350" y="105587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10160</xdr:rowOff>
    </xdr:from>
    <xdr:ext cx="466725" cy="259080"/>
    <xdr:sp macro="" textlink="">
      <xdr:nvSpPr>
        <xdr:cNvPr id="626" name="n_3aveValue【学校施設】&#10;一人当たり面積"/>
        <xdr:cNvSpPr txBox="1"/>
      </xdr:nvSpPr>
      <xdr:spPr>
        <a:xfrm>
          <a:off x="19310350" y="10640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53975</xdr:rowOff>
    </xdr:from>
    <xdr:ext cx="466725" cy="255905"/>
    <xdr:sp macro="" textlink="">
      <xdr:nvSpPr>
        <xdr:cNvPr id="627" name="n_4aveValue【学校施設】&#10;一人当たり面積"/>
        <xdr:cNvSpPr txBox="1"/>
      </xdr:nvSpPr>
      <xdr:spPr>
        <a:xfrm>
          <a:off x="18421350" y="106838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125095</xdr:rowOff>
    </xdr:from>
    <xdr:ext cx="469900" cy="258445"/>
    <xdr:sp macro="" textlink="">
      <xdr:nvSpPr>
        <xdr:cNvPr id="628" name="n_1mainValue【学校施設】&#10;一人当たり面積"/>
        <xdr:cNvSpPr txBox="1"/>
      </xdr:nvSpPr>
      <xdr:spPr>
        <a:xfrm>
          <a:off x="21075650" y="9897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147320</xdr:rowOff>
    </xdr:from>
    <xdr:ext cx="466725" cy="259080"/>
    <xdr:sp macro="" textlink="">
      <xdr:nvSpPr>
        <xdr:cNvPr id="629" name="n_2mainValue【学校施設】&#10;一人当たり面積"/>
        <xdr:cNvSpPr txBox="1"/>
      </xdr:nvSpPr>
      <xdr:spPr>
        <a:xfrm>
          <a:off x="20199350" y="9919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161925</xdr:rowOff>
    </xdr:from>
    <xdr:ext cx="466725" cy="259080"/>
    <xdr:sp macro="" textlink="">
      <xdr:nvSpPr>
        <xdr:cNvPr id="630" name="n_3mainValue【学校施設】&#10;一人当たり面積"/>
        <xdr:cNvSpPr txBox="1"/>
      </xdr:nvSpPr>
      <xdr:spPr>
        <a:xfrm>
          <a:off x="19310350" y="99345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3810</xdr:rowOff>
    </xdr:from>
    <xdr:ext cx="466725" cy="259080"/>
    <xdr:sp macro="" textlink="">
      <xdr:nvSpPr>
        <xdr:cNvPr id="631" name="n_4mainValue【学校施設】&#10;一人当たり面積"/>
        <xdr:cNvSpPr txBox="1"/>
      </xdr:nvSpPr>
      <xdr:spPr>
        <a:xfrm>
          <a:off x="18421350" y="9947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40" name="テキスト ボックス 639"/>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41" name="直線コネクタ 64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642" name="テキスト ボックス 641"/>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43" name="直線コネクタ 64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185" cy="259080"/>
    <xdr:sp macro="" textlink="">
      <xdr:nvSpPr>
        <xdr:cNvPr id="644" name="テキスト ボックス 643"/>
        <xdr:cNvSpPr txBox="1"/>
      </xdr:nvSpPr>
      <xdr:spPr>
        <a:xfrm>
          <a:off x="11978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45" name="直線コネクタ 64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905"/>
    <xdr:sp macro="" textlink="">
      <xdr:nvSpPr>
        <xdr:cNvPr id="646" name="テキスト ボックス 645"/>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7" name="直線コネクタ 64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8" name="テキスト ボックス 64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9" name="直線コネクタ 64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905"/>
    <xdr:sp macro="" textlink="">
      <xdr:nvSpPr>
        <xdr:cNvPr id="650" name="テキスト ボックス 649"/>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51" name="直線コネクタ 65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52" name="テキスト ボックス 65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53" name="直線コネクタ 65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915" cy="259080"/>
    <xdr:sp macro="" textlink="">
      <xdr:nvSpPr>
        <xdr:cNvPr id="654" name="テキスト ボックス 653"/>
        <xdr:cNvSpPr txBox="1"/>
      </xdr:nvSpPr>
      <xdr:spPr>
        <a:xfrm>
          <a:off x="12106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5" name="直線コネクタ 65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52705</xdr:rowOff>
    </xdr:from>
    <xdr:to xmlns:xdr="http://schemas.openxmlformats.org/drawingml/2006/spreadsheetDrawing">
      <xdr:col>85</xdr:col>
      <xdr:colOff>126365</xdr:colOff>
      <xdr:row>86</xdr:row>
      <xdr:rowOff>168910</xdr:rowOff>
    </xdr:to>
    <xdr:cxnSp macro="">
      <xdr:nvCxnSpPr>
        <xdr:cNvPr id="657" name="直線コネクタ 656"/>
        <xdr:cNvCxnSpPr/>
      </xdr:nvCxnSpPr>
      <xdr:spPr>
        <a:xfrm flipV="1">
          <a:off x="16318865" y="13425805"/>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8"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9" name="直線コネクタ 65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170815</xdr:rowOff>
    </xdr:from>
    <xdr:ext cx="340360" cy="258445"/>
    <xdr:sp macro="" textlink="">
      <xdr:nvSpPr>
        <xdr:cNvPr id="660" name="【児童館】&#10;有形固定資産減価償却率最大値テキスト"/>
        <xdr:cNvSpPr txBox="1"/>
      </xdr:nvSpPr>
      <xdr:spPr>
        <a:xfrm>
          <a:off x="16357600" y="132010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52705</xdr:rowOff>
    </xdr:from>
    <xdr:to xmlns:xdr="http://schemas.openxmlformats.org/drawingml/2006/spreadsheetDrawing">
      <xdr:col>86</xdr:col>
      <xdr:colOff>25400</xdr:colOff>
      <xdr:row>78</xdr:row>
      <xdr:rowOff>52705</xdr:rowOff>
    </xdr:to>
    <xdr:cxnSp macro="">
      <xdr:nvCxnSpPr>
        <xdr:cNvPr id="661" name="直線コネクタ 660"/>
        <xdr:cNvCxnSpPr/>
      </xdr:nvCxnSpPr>
      <xdr:spPr>
        <a:xfrm>
          <a:off x="16230600" y="1342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3810</xdr:rowOff>
    </xdr:from>
    <xdr:ext cx="405130" cy="259080"/>
    <xdr:sp macro="" textlink="">
      <xdr:nvSpPr>
        <xdr:cNvPr id="662" name="【児童館】&#10;有形固定資産減価償却率平均値テキスト"/>
        <xdr:cNvSpPr txBox="1"/>
      </xdr:nvSpPr>
      <xdr:spPr>
        <a:xfrm>
          <a:off x="16357600" y="13891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152400</xdr:rowOff>
    </xdr:from>
    <xdr:to xmlns:xdr="http://schemas.openxmlformats.org/drawingml/2006/spreadsheetDrawing">
      <xdr:col>85</xdr:col>
      <xdr:colOff>177800</xdr:colOff>
      <xdr:row>82</xdr:row>
      <xdr:rowOff>82550</xdr:rowOff>
    </xdr:to>
    <xdr:sp macro="" textlink="">
      <xdr:nvSpPr>
        <xdr:cNvPr id="663" name="フローチャート: 判断 662"/>
        <xdr:cNvSpPr/>
      </xdr:nvSpPr>
      <xdr:spPr>
        <a:xfrm>
          <a:off x="162687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10160</xdr:rowOff>
    </xdr:from>
    <xdr:to xmlns:xdr="http://schemas.openxmlformats.org/drawingml/2006/spreadsheetDrawing">
      <xdr:col>81</xdr:col>
      <xdr:colOff>101600</xdr:colOff>
      <xdr:row>82</xdr:row>
      <xdr:rowOff>111760</xdr:rowOff>
    </xdr:to>
    <xdr:sp macro="" textlink="">
      <xdr:nvSpPr>
        <xdr:cNvPr id="664" name="フローチャート: 判断 663"/>
        <xdr:cNvSpPr/>
      </xdr:nvSpPr>
      <xdr:spPr>
        <a:xfrm>
          <a:off x="15430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72390</xdr:rowOff>
    </xdr:from>
    <xdr:to xmlns:xdr="http://schemas.openxmlformats.org/drawingml/2006/spreadsheetDrawing">
      <xdr:col>76</xdr:col>
      <xdr:colOff>165100</xdr:colOff>
      <xdr:row>83</xdr:row>
      <xdr:rowOff>2540</xdr:rowOff>
    </xdr:to>
    <xdr:sp macro="" textlink="">
      <xdr:nvSpPr>
        <xdr:cNvPr id="665" name="フローチャート: 判断 664"/>
        <xdr:cNvSpPr/>
      </xdr:nvSpPr>
      <xdr:spPr>
        <a:xfrm>
          <a:off x="145415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84</xdr:row>
      <xdr:rowOff>75565</xdr:rowOff>
    </xdr:from>
    <xdr:to xmlns:xdr="http://schemas.openxmlformats.org/drawingml/2006/spreadsheetDrawing">
      <xdr:col>72</xdr:col>
      <xdr:colOff>38100</xdr:colOff>
      <xdr:row>85</xdr:row>
      <xdr:rowOff>6350</xdr:rowOff>
    </xdr:to>
    <xdr:sp macro="" textlink="">
      <xdr:nvSpPr>
        <xdr:cNvPr id="666" name="フローチャート: 判断 665"/>
        <xdr:cNvSpPr/>
      </xdr:nvSpPr>
      <xdr:spPr>
        <a:xfrm>
          <a:off x="13652500" y="14477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84</xdr:row>
      <xdr:rowOff>98425</xdr:rowOff>
    </xdr:from>
    <xdr:to xmlns:xdr="http://schemas.openxmlformats.org/drawingml/2006/spreadsheetDrawing">
      <xdr:col>67</xdr:col>
      <xdr:colOff>101600</xdr:colOff>
      <xdr:row>85</xdr:row>
      <xdr:rowOff>29210</xdr:rowOff>
    </xdr:to>
    <xdr:sp macro="" textlink="">
      <xdr:nvSpPr>
        <xdr:cNvPr id="667" name="フローチャート: 判断 666"/>
        <xdr:cNvSpPr/>
      </xdr:nvSpPr>
      <xdr:spPr>
        <a:xfrm>
          <a:off x="12763500" y="14500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8" name="テキスト ボックス 66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9" name="テキスト ボックス 66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70" name="テキスト ボックス 66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71" name="テキスト ボックス 67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72" name="テキスト ボックス 67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70485</xdr:rowOff>
    </xdr:from>
    <xdr:to xmlns:xdr="http://schemas.openxmlformats.org/drawingml/2006/spreadsheetDrawing">
      <xdr:col>85</xdr:col>
      <xdr:colOff>177800</xdr:colOff>
      <xdr:row>84</xdr:row>
      <xdr:rowOff>635</xdr:rowOff>
    </xdr:to>
    <xdr:sp macro="" textlink="">
      <xdr:nvSpPr>
        <xdr:cNvPr id="673" name="楕円 672"/>
        <xdr:cNvSpPr/>
      </xdr:nvSpPr>
      <xdr:spPr>
        <a:xfrm>
          <a:off x="16268700" y="143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48895</xdr:rowOff>
    </xdr:from>
    <xdr:ext cx="405130" cy="259080"/>
    <xdr:sp macro="" textlink="">
      <xdr:nvSpPr>
        <xdr:cNvPr id="674" name="【児童館】&#10;有形固定資産減価償却率該当値テキスト"/>
        <xdr:cNvSpPr txBox="1"/>
      </xdr:nvSpPr>
      <xdr:spPr>
        <a:xfrm>
          <a:off x="16357600" y="14279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13335</xdr:rowOff>
    </xdr:from>
    <xdr:to xmlns:xdr="http://schemas.openxmlformats.org/drawingml/2006/spreadsheetDrawing">
      <xdr:col>81</xdr:col>
      <xdr:colOff>101600</xdr:colOff>
      <xdr:row>83</xdr:row>
      <xdr:rowOff>114935</xdr:rowOff>
    </xdr:to>
    <xdr:sp macro="" textlink="">
      <xdr:nvSpPr>
        <xdr:cNvPr id="675" name="楕円 674"/>
        <xdr:cNvSpPr/>
      </xdr:nvSpPr>
      <xdr:spPr>
        <a:xfrm>
          <a:off x="154305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64135</xdr:rowOff>
    </xdr:from>
    <xdr:to xmlns:xdr="http://schemas.openxmlformats.org/drawingml/2006/spreadsheetDrawing">
      <xdr:col>85</xdr:col>
      <xdr:colOff>127000</xdr:colOff>
      <xdr:row>83</xdr:row>
      <xdr:rowOff>121285</xdr:rowOff>
    </xdr:to>
    <xdr:cxnSp macro="">
      <xdr:nvCxnSpPr>
        <xdr:cNvPr id="676" name="直線コネクタ 675"/>
        <xdr:cNvCxnSpPr/>
      </xdr:nvCxnSpPr>
      <xdr:spPr>
        <a:xfrm>
          <a:off x="15481300" y="1429448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127635</xdr:rowOff>
    </xdr:from>
    <xdr:to xmlns:xdr="http://schemas.openxmlformats.org/drawingml/2006/spreadsheetDrawing">
      <xdr:col>76</xdr:col>
      <xdr:colOff>165100</xdr:colOff>
      <xdr:row>83</xdr:row>
      <xdr:rowOff>57785</xdr:rowOff>
    </xdr:to>
    <xdr:sp macro="" textlink="">
      <xdr:nvSpPr>
        <xdr:cNvPr id="677" name="楕円 676"/>
        <xdr:cNvSpPr/>
      </xdr:nvSpPr>
      <xdr:spPr>
        <a:xfrm>
          <a:off x="14541500" y="141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6985</xdr:rowOff>
    </xdr:from>
    <xdr:to xmlns:xdr="http://schemas.openxmlformats.org/drawingml/2006/spreadsheetDrawing">
      <xdr:col>81</xdr:col>
      <xdr:colOff>50800</xdr:colOff>
      <xdr:row>83</xdr:row>
      <xdr:rowOff>64135</xdr:rowOff>
    </xdr:to>
    <xdr:cxnSp macro="">
      <xdr:nvCxnSpPr>
        <xdr:cNvPr id="678" name="直線コネクタ 677"/>
        <xdr:cNvCxnSpPr/>
      </xdr:nvCxnSpPr>
      <xdr:spPr>
        <a:xfrm>
          <a:off x="14592300" y="1423733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70485</xdr:rowOff>
    </xdr:from>
    <xdr:to xmlns:xdr="http://schemas.openxmlformats.org/drawingml/2006/spreadsheetDrawing">
      <xdr:col>72</xdr:col>
      <xdr:colOff>38100</xdr:colOff>
      <xdr:row>83</xdr:row>
      <xdr:rowOff>635</xdr:rowOff>
    </xdr:to>
    <xdr:sp macro="" textlink="">
      <xdr:nvSpPr>
        <xdr:cNvPr id="679" name="楕円 678"/>
        <xdr:cNvSpPr/>
      </xdr:nvSpPr>
      <xdr:spPr>
        <a:xfrm>
          <a:off x="13652500" y="141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121285</xdr:rowOff>
    </xdr:from>
    <xdr:to xmlns:xdr="http://schemas.openxmlformats.org/drawingml/2006/spreadsheetDrawing">
      <xdr:col>76</xdr:col>
      <xdr:colOff>114300</xdr:colOff>
      <xdr:row>83</xdr:row>
      <xdr:rowOff>6985</xdr:rowOff>
    </xdr:to>
    <xdr:cxnSp macro="">
      <xdr:nvCxnSpPr>
        <xdr:cNvPr id="680" name="直線コネクタ 679"/>
        <xdr:cNvCxnSpPr/>
      </xdr:nvCxnSpPr>
      <xdr:spPr>
        <a:xfrm>
          <a:off x="13703300" y="1418018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13335</xdr:rowOff>
    </xdr:from>
    <xdr:to xmlns:xdr="http://schemas.openxmlformats.org/drawingml/2006/spreadsheetDrawing">
      <xdr:col>67</xdr:col>
      <xdr:colOff>101600</xdr:colOff>
      <xdr:row>82</xdr:row>
      <xdr:rowOff>114935</xdr:rowOff>
    </xdr:to>
    <xdr:sp macro="" textlink="">
      <xdr:nvSpPr>
        <xdr:cNvPr id="681" name="楕円 680"/>
        <xdr:cNvSpPr/>
      </xdr:nvSpPr>
      <xdr:spPr>
        <a:xfrm>
          <a:off x="12763500" y="140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64135</xdr:rowOff>
    </xdr:from>
    <xdr:to xmlns:xdr="http://schemas.openxmlformats.org/drawingml/2006/spreadsheetDrawing">
      <xdr:col>71</xdr:col>
      <xdr:colOff>177800</xdr:colOff>
      <xdr:row>82</xdr:row>
      <xdr:rowOff>121285</xdr:rowOff>
    </xdr:to>
    <xdr:cxnSp macro="">
      <xdr:nvCxnSpPr>
        <xdr:cNvPr id="682" name="直線コネクタ 681"/>
        <xdr:cNvCxnSpPr/>
      </xdr:nvCxnSpPr>
      <xdr:spPr>
        <a:xfrm>
          <a:off x="12814300" y="1412303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128270</xdr:rowOff>
    </xdr:from>
    <xdr:ext cx="405130" cy="259080"/>
    <xdr:sp macro="" textlink="">
      <xdr:nvSpPr>
        <xdr:cNvPr id="683" name="n_1aveValue【児童館】&#10;有形固定資産減価償却率"/>
        <xdr:cNvSpPr txBox="1"/>
      </xdr:nvSpPr>
      <xdr:spPr>
        <a:xfrm>
          <a:off x="15266035" y="1384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19050</xdr:rowOff>
    </xdr:from>
    <xdr:ext cx="401955" cy="255905"/>
    <xdr:sp macro="" textlink="">
      <xdr:nvSpPr>
        <xdr:cNvPr id="684" name="n_2aveValue【児童館】&#10;有形固定資産減価償却率"/>
        <xdr:cNvSpPr txBox="1"/>
      </xdr:nvSpPr>
      <xdr:spPr>
        <a:xfrm>
          <a:off x="14389735" y="139065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168275</xdr:rowOff>
    </xdr:from>
    <xdr:ext cx="401955" cy="255905"/>
    <xdr:sp macro="" textlink="">
      <xdr:nvSpPr>
        <xdr:cNvPr id="685" name="n_3aveValue【児童館】&#10;有形固定資産減価償却率"/>
        <xdr:cNvSpPr txBox="1"/>
      </xdr:nvSpPr>
      <xdr:spPr>
        <a:xfrm>
          <a:off x="13500735" y="145700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19685</xdr:rowOff>
    </xdr:from>
    <xdr:ext cx="401955" cy="255905"/>
    <xdr:sp macro="" textlink="">
      <xdr:nvSpPr>
        <xdr:cNvPr id="686" name="n_4aveValue【児童館】&#10;有形固定資産減価償却率"/>
        <xdr:cNvSpPr txBox="1"/>
      </xdr:nvSpPr>
      <xdr:spPr>
        <a:xfrm>
          <a:off x="12611735" y="145929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106045</xdr:rowOff>
    </xdr:from>
    <xdr:ext cx="405130" cy="259080"/>
    <xdr:sp macro="" textlink="">
      <xdr:nvSpPr>
        <xdr:cNvPr id="687" name="n_1mainValue【児童館】&#10;有形固定資産減価償却率"/>
        <xdr:cNvSpPr txBox="1"/>
      </xdr:nvSpPr>
      <xdr:spPr>
        <a:xfrm>
          <a:off x="15266035" y="14336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48895</xdr:rowOff>
    </xdr:from>
    <xdr:ext cx="401955" cy="259080"/>
    <xdr:sp macro="" textlink="">
      <xdr:nvSpPr>
        <xdr:cNvPr id="688" name="n_2mainValue【児童館】&#10;有形固定資産減価償却率"/>
        <xdr:cNvSpPr txBox="1"/>
      </xdr:nvSpPr>
      <xdr:spPr>
        <a:xfrm>
          <a:off x="14389735" y="142792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17780</xdr:rowOff>
    </xdr:from>
    <xdr:ext cx="401955" cy="255905"/>
    <xdr:sp macro="" textlink="">
      <xdr:nvSpPr>
        <xdr:cNvPr id="689" name="n_3mainValue【児童館】&#10;有形固定資産減価償却率"/>
        <xdr:cNvSpPr txBox="1"/>
      </xdr:nvSpPr>
      <xdr:spPr>
        <a:xfrm>
          <a:off x="13500735" y="139052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132080</xdr:rowOff>
    </xdr:from>
    <xdr:ext cx="401955" cy="255905"/>
    <xdr:sp macro="" textlink="">
      <xdr:nvSpPr>
        <xdr:cNvPr id="690" name="n_4mainValue【児童館】&#10;有形固定資産減価償却率"/>
        <xdr:cNvSpPr txBox="1"/>
      </xdr:nvSpPr>
      <xdr:spPr>
        <a:xfrm>
          <a:off x="12611735" y="138480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91" name="正方形/長方形 6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92" name="正方形/長方形 69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93" name="正方形/長方形 69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4" name="正方形/長方形 69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5" name="正方形/長方形 69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6" name="正方形/長方形 69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7" name="正方形/長方形 69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8" name="正方形/長方形 69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699" name="テキスト ボックス 698"/>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00" name="直線コネクタ 69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701" name="直線コネクタ 700"/>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4185" cy="259080"/>
    <xdr:sp macro="" textlink="">
      <xdr:nvSpPr>
        <xdr:cNvPr id="702" name="テキスト ボックス 701"/>
        <xdr:cNvSpPr txBox="1"/>
      </xdr:nvSpPr>
      <xdr:spPr>
        <a:xfrm>
          <a:off x="17820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03" name="直線コネクタ 702"/>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4185" cy="255905"/>
    <xdr:sp macro="" textlink="">
      <xdr:nvSpPr>
        <xdr:cNvPr id="704" name="テキスト ボックス 703"/>
        <xdr:cNvSpPr txBox="1"/>
      </xdr:nvSpPr>
      <xdr:spPr>
        <a:xfrm>
          <a:off x="17820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705" name="直線コネクタ 704"/>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4185" cy="259080"/>
    <xdr:sp macro="" textlink="">
      <xdr:nvSpPr>
        <xdr:cNvPr id="706" name="テキスト ボックス 705"/>
        <xdr:cNvSpPr txBox="1"/>
      </xdr:nvSpPr>
      <xdr:spPr>
        <a:xfrm>
          <a:off x="17820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707" name="直線コネクタ 706"/>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4185" cy="255905"/>
    <xdr:sp macro="" textlink="">
      <xdr:nvSpPr>
        <xdr:cNvPr id="708" name="テキスト ボックス 707"/>
        <xdr:cNvSpPr txBox="1"/>
      </xdr:nvSpPr>
      <xdr:spPr>
        <a:xfrm>
          <a:off x="17820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709" name="直線コネクタ 708"/>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4185" cy="259080"/>
    <xdr:sp macro="" textlink="">
      <xdr:nvSpPr>
        <xdr:cNvPr id="710" name="テキスト ボックス 709"/>
        <xdr:cNvSpPr txBox="1"/>
      </xdr:nvSpPr>
      <xdr:spPr>
        <a:xfrm>
          <a:off x="17820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711" name="直線コネクタ 710"/>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4185" cy="259080"/>
    <xdr:sp macro="" textlink="">
      <xdr:nvSpPr>
        <xdr:cNvPr id="712" name="テキスト ボックス 711"/>
        <xdr:cNvSpPr txBox="1"/>
      </xdr:nvSpPr>
      <xdr:spPr>
        <a:xfrm>
          <a:off x="17820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13" name="直線コネクタ 71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714" name="テキスト ボックス 713"/>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1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95250</xdr:rowOff>
    </xdr:from>
    <xdr:to xmlns:xdr="http://schemas.openxmlformats.org/drawingml/2006/spreadsheetDrawing">
      <xdr:col>116</xdr:col>
      <xdr:colOff>62865</xdr:colOff>
      <xdr:row>86</xdr:row>
      <xdr:rowOff>38100</xdr:rowOff>
    </xdr:to>
    <xdr:cxnSp macro="">
      <xdr:nvCxnSpPr>
        <xdr:cNvPr id="716" name="直線コネクタ 715"/>
        <xdr:cNvCxnSpPr/>
      </xdr:nvCxnSpPr>
      <xdr:spPr>
        <a:xfrm flipV="1">
          <a:off x="22160865" y="132969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41910</xdr:rowOff>
    </xdr:from>
    <xdr:ext cx="469900" cy="255905"/>
    <xdr:sp macro="" textlink="">
      <xdr:nvSpPr>
        <xdr:cNvPr id="717" name="【児童館】&#10;一人当たり面積最小値テキスト"/>
        <xdr:cNvSpPr txBox="1"/>
      </xdr:nvSpPr>
      <xdr:spPr>
        <a:xfrm>
          <a:off x="22199600" y="147866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38100</xdr:rowOff>
    </xdr:from>
    <xdr:to xmlns:xdr="http://schemas.openxmlformats.org/drawingml/2006/spreadsheetDrawing">
      <xdr:col>116</xdr:col>
      <xdr:colOff>152400</xdr:colOff>
      <xdr:row>86</xdr:row>
      <xdr:rowOff>38100</xdr:rowOff>
    </xdr:to>
    <xdr:cxnSp macro="">
      <xdr:nvCxnSpPr>
        <xdr:cNvPr id="718" name="直線コネクタ 717"/>
        <xdr:cNvCxnSpPr/>
      </xdr:nvCxnSpPr>
      <xdr:spPr>
        <a:xfrm>
          <a:off x="22072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41910</xdr:rowOff>
    </xdr:from>
    <xdr:ext cx="469900" cy="255905"/>
    <xdr:sp macro="" textlink="">
      <xdr:nvSpPr>
        <xdr:cNvPr id="719" name="【児童館】&#10;一人当たり面積最大値テキスト"/>
        <xdr:cNvSpPr txBox="1"/>
      </xdr:nvSpPr>
      <xdr:spPr>
        <a:xfrm>
          <a:off x="22199600" y="130721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95250</xdr:rowOff>
    </xdr:from>
    <xdr:to xmlns:xdr="http://schemas.openxmlformats.org/drawingml/2006/spreadsheetDrawing">
      <xdr:col>116</xdr:col>
      <xdr:colOff>152400</xdr:colOff>
      <xdr:row>77</xdr:row>
      <xdr:rowOff>95250</xdr:rowOff>
    </xdr:to>
    <xdr:cxnSp macro="">
      <xdr:nvCxnSpPr>
        <xdr:cNvPr id="720" name="直線コネクタ 719"/>
        <xdr:cNvCxnSpPr/>
      </xdr:nvCxnSpPr>
      <xdr:spPr>
        <a:xfrm>
          <a:off x="22072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112395</xdr:rowOff>
    </xdr:from>
    <xdr:ext cx="469900" cy="255905"/>
    <xdr:sp macro="" textlink="">
      <xdr:nvSpPr>
        <xdr:cNvPr id="721" name="【児童館】&#10;一人当たり面積平均値テキスト"/>
        <xdr:cNvSpPr txBox="1"/>
      </xdr:nvSpPr>
      <xdr:spPr>
        <a:xfrm>
          <a:off x="22199600" y="1417129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133985</xdr:rowOff>
    </xdr:from>
    <xdr:to xmlns:xdr="http://schemas.openxmlformats.org/drawingml/2006/spreadsheetDrawing">
      <xdr:col>116</xdr:col>
      <xdr:colOff>114300</xdr:colOff>
      <xdr:row>83</xdr:row>
      <xdr:rowOff>64135</xdr:rowOff>
    </xdr:to>
    <xdr:sp macro="" textlink="">
      <xdr:nvSpPr>
        <xdr:cNvPr id="722" name="フローチャート: 判断 721"/>
        <xdr:cNvSpPr/>
      </xdr:nvSpPr>
      <xdr:spPr>
        <a:xfrm>
          <a:off x="221107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150495</xdr:rowOff>
    </xdr:from>
    <xdr:to xmlns:xdr="http://schemas.openxmlformats.org/drawingml/2006/spreadsheetDrawing">
      <xdr:col>112</xdr:col>
      <xdr:colOff>38100</xdr:colOff>
      <xdr:row>83</xdr:row>
      <xdr:rowOff>80645</xdr:rowOff>
    </xdr:to>
    <xdr:sp macro="" textlink="">
      <xdr:nvSpPr>
        <xdr:cNvPr id="723" name="フローチャート: 判断 722"/>
        <xdr:cNvSpPr/>
      </xdr:nvSpPr>
      <xdr:spPr>
        <a:xfrm>
          <a:off x="212725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85090</xdr:rowOff>
    </xdr:from>
    <xdr:to xmlns:xdr="http://schemas.openxmlformats.org/drawingml/2006/spreadsheetDrawing">
      <xdr:col>107</xdr:col>
      <xdr:colOff>101600</xdr:colOff>
      <xdr:row>83</xdr:row>
      <xdr:rowOff>15240</xdr:rowOff>
    </xdr:to>
    <xdr:sp macro="" textlink="">
      <xdr:nvSpPr>
        <xdr:cNvPr id="724" name="フローチャート: 判断 723"/>
        <xdr:cNvSpPr/>
      </xdr:nvSpPr>
      <xdr:spPr>
        <a:xfrm>
          <a:off x="20383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81</xdr:row>
      <xdr:rowOff>27940</xdr:rowOff>
    </xdr:from>
    <xdr:to xmlns:xdr="http://schemas.openxmlformats.org/drawingml/2006/spreadsheetDrawing">
      <xdr:col>102</xdr:col>
      <xdr:colOff>165100</xdr:colOff>
      <xdr:row>81</xdr:row>
      <xdr:rowOff>129540</xdr:rowOff>
    </xdr:to>
    <xdr:sp macro="" textlink="">
      <xdr:nvSpPr>
        <xdr:cNvPr id="725" name="フローチャート: 判断 724"/>
        <xdr:cNvSpPr/>
      </xdr:nvSpPr>
      <xdr:spPr>
        <a:xfrm>
          <a:off x="19494500" y="1391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81</xdr:row>
      <xdr:rowOff>142240</xdr:rowOff>
    </xdr:from>
    <xdr:to xmlns:xdr="http://schemas.openxmlformats.org/drawingml/2006/spreadsheetDrawing">
      <xdr:col>98</xdr:col>
      <xdr:colOff>38100</xdr:colOff>
      <xdr:row>82</xdr:row>
      <xdr:rowOff>72390</xdr:rowOff>
    </xdr:to>
    <xdr:sp macro="" textlink="">
      <xdr:nvSpPr>
        <xdr:cNvPr id="726" name="フローチャート: 判断 725"/>
        <xdr:cNvSpPr/>
      </xdr:nvSpPr>
      <xdr:spPr>
        <a:xfrm>
          <a:off x="18605500" y="1402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27" name="テキスト ボックス 72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8" name="テキスト ボックス 72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9" name="テキスト ボックス 72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30" name="テキスト ボックス 72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31" name="テキスト ボックス 73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80</xdr:row>
      <xdr:rowOff>52705</xdr:rowOff>
    </xdr:from>
    <xdr:to xmlns:xdr="http://schemas.openxmlformats.org/drawingml/2006/spreadsheetDrawing">
      <xdr:col>116</xdr:col>
      <xdr:colOff>114300</xdr:colOff>
      <xdr:row>80</xdr:row>
      <xdr:rowOff>154940</xdr:rowOff>
    </xdr:to>
    <xdr:sp macro="" textlink="">
      <xdr:nvSpPr>
        <xdr:cNvPr id="732" name="楕円 731"/>
        <xdr:cNvSpPr/>
      </xdr:nvSpPr>
      <xdr:spPr>
        <a:xfrm>
          <a:off x="22110700" y="13768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79</xdr:row>
      <xdr:rowOff>75565</xdr:rowOff>
    </xdr:from>
    <xdr:ext cx="469900" cy="255905"/>
    <xdr:sp macro="" textlink="">
      <xdr:nvSpPr>
        <xdr:cNvPr id="733" name="【児童館】&#10;一人当たり面積該当値テキスト"/>
        <xdr:cNvSpPr txBox="1"/>
      </xdr:nvSpPr>
      <xdr:spPr>
        <a:xfrm>
          <a:off x="22199600" y="136201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80</xdr:row>
      <xdr:rowOff>69215</xdr:rowOff>
    </xdr:from>
    <xdr:to xmlns:xdr="http://schemas.openxmlformats.org/drawingml/2006/spreadsheetDrawing">
      <xdr:col>112</xdr:col>
      <xdr:colOff>38100</xdr:colOff>
      <xdr:row>80</xdr:row>
      <xdr:rowOff>170815</xdr:rowOff>
    </xdr:to>
    <xdr:sp macro="" textlink="">
      <xdr:nvSpPr>
        <xdr:cNvPr id="734" name="楕円 733"/>
        <xdr:cNvSpPr/>
      </xdr:nvSpPr>
      <xdr:spPr>
        <a:xfrm>
          <a:off x="2127250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80</xdr:row>
      <xdr:rowOff>103505</xdr:rowOff>
    </xdr:from>
    <xdr:to xmlns:xdr="http://schemas.openxmlformats.org/drawingml/2006/spreadsheetDrawing">
      <xdr:col>116</xdr:col>
      <xdr:colOff>63500</xdr:colOff>
      <xdr:row>80</xdr:row>
      <xdr:rowOff>120650</xdr:rowOff>
    </xdr:to>
    <xdr:cxnSp macro="">
      <xdr:nvCxnSpPr>
        <xdr:cNvPr id="735" name="直線コネクタ 734"/>
        <xdr:cNvCxnSpPr/>
      </xdr:nvCxnSpPr>
      <xdr:spPr>
        <a:xfrm flipV="1">
          <a:off x="21323300" y="138195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80</xdr:row>
      <xdr:rowOff>85090</xdr:rowOff>
    </xdr:from>
    <xdr:to xmlns:xdr="http://schemas.openxmlformats.org/drawingml/2006/spreadsheetDrawing">
      <xdr:col>107</xdr:col>
      <xdr:colOff>101600</xdr:colOff>
      <xdr:row>81</xdr:row>
      <xdr:rowOff>15240</xdr:rowOff>
    </xdr:to>
    <xdr:sp macro="" textlink="">
      <xdr:nvSpPr>
        <xdr:cNvPr id="736" name="楕円 735"/>
        <xdr:cNvSpPr/>
      </xdr:nvSpPr>
      <xdr:spPr>
        <a:xfrm>
          <a:off x="20383500" y="138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80</xdr:row>
      <xdr:rowOff>120650</xdr:rowOff>
    </xdr:from>
    <xdr:to xmlns:xdr="http://schemas.openxmlformats.org/drawingml/2006/spreadsheetDrawing">
      <xdr:col>111</xdr:col>
      <xdr:colOff>177800</xdr:colOff>
      <xdr:row>80</xdr:row>
      <xdr:rowOff>135890</xdr:rowOff>
    </xdr:to>
    <xdr:cxnSp macro="">
      <xdr:nvCxnSpPr>
        <xdr:cNvPr id="737" name="直線コネクタ 736"/>
        <xdr:cNvCxnSpPr/>
      </xdr:nvCxnSpPr>
      <xdr:spPr>
        <a:xfrm flipV="1">
          <a:off x="20434300" y="138366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80</xdr:row>
      <xdr:rowOff>101600</xdr:rowOff>
    </xdr:from>
    <xdr:to xmlns:xdr="http://schemas.openxmlformats.org/drawingml/2006/spreadsheetDrawing">
      <xdr:col>102</xdr:col>
      <xdr:colOff>165100</xdr:colOff>
      <xdr:row>81</xdr:row>
      <xdr:rowOff>31750</xdr:rowOff>
    </xdr:to>
    <xdr:sp macro="" textlink="">
      <xdr:nvSpPr>
        <xdr:cNvPr id="738" name="楕円 737"/>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80</xdr:row>
      <xdr:rowOff>135890</xdr:rowOff>
    </xdr:from>
    <xdr:to xmlns:xdr="http://schemas.openxmlformats.org/drawingml/2006/spreadsheetDrawing">
      <xdr:col>107</xdr:col>
      <xdr:colOff>50800</xdr:colOff>
      <xdr:row>80</xdr:row>
      <xdr:rowOff>152400</xdr:rowOff>
    </xdr:to>
    <xdr:cxnSp macro="">
      <xdr:nvCxnSpPr>
        <xdr:cNvPr id="739" name="直線コネクタ 738"/>
        <xdr:cNvCxnSpPr/>
      </xdr:nvCxnSpPr>
      <xdr:spPr>
        <a:xfrm flipV="1">
          <a:off x="19545300" y="138518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80</xdr:row>
      <xdr:rowOff>101600</xdr:rowOff>
    </xdr:from>
    <xdr:to xmlns:xdr="http://schemas.openxmlformats.org/drawingml/2006/spreadsheetDrawing">
      <xdr:col>98</xdr:col>
      <xdr:colOff>38100</xdr:colOff>
      <xdr:row>81</xdr:row>
      <xdr:rowOff>31750</xdr:rowOff>
    </xdr:to>
    <xdr:sp macro="" textlink="">
      <xdr:nvSpPr>
        <xdr:cNvPr id="740" name="楕円 739"/>
        <xdr:cNvSpPr/>
      </xdr:nvSpPr>
      <xdr:spPr>
        <a:xfrm>
          <a:off x="18605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80</xdr:row>
      <xdr:rowOff>152400</xdr:rowOff>
    </xdr:from>
    <xdr:to xmlns:xdr="http://schemas.openxmlformats.org/drawingml/2006/spreadsheetDrawing">
      <xdr:col>102</xdr:col>
      <xdr:colOff>114300</xdr:colOff>
      <xdr:row>80</xdr:row>
      <xdr:rowOff>152400</xdr:rowOff>
    </xdr:to>
    <xdr:cxnSp macro="">
      <xdr:nvCxnSpPr>
        <xdr:cNvPr id="741" name="直線コネクタ 740"/>
        <xdr:cNvCxnSpPr/>
      </xdr:nvCxnSpPr>
      <xdr:spPr>
        <a:xfrm>
          <a:off x="18656300" y="13868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71755</xdr:rowOff>
    </xdr:from>
    <xdr:ext cx="469900" cy="259080"/>
    <xdr:sp macro="" textlink="">
      <xdr:nvSpPr>
        <xdr:cNvPr id="742" name="n_1aveValue【児童館】&#10;一人当たり面積"/>
        <xdr:cNvSpPr txBox="1"/>
      </xdr:nvSpPr>
      <xdr:spPr>
        <a:xfrm>
          <a:off x="21075650" y="14302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6350</xdr:rowOff>
    </xdr:from>
    <xdr:ext cx="466725" cy="255905"/>
    <xdr:sp macro="" textlink="">
      <xdr:nvSpPr>
        <xdr:cNvPr id="743" name="n_2aveValue【児童館】&#10;一人当たり面積"/>
        <xdr:cNvSpPr txBox="1"/>
      </xdr:nvSpPr>
      <xdr:spPr>
        <a:xfrm>
          <a:off x="20199350" y="142367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120650</xdr:rowOff>
    </xdr:from>
    <xdr:ext cx="466725" cy="255905"/>
    <xdr:sp macro="" textlink="">
      <xdr:nvSpPr>
        <xdr:cNvPr id="744" name="n_3aveValue【児童館】&#10;一人当たり面積"/>
        <xdr:cNvSpPr txBox="1"/>
      </xdr:nvSpPr>
      <xdr:spPr>
        <a:xfrm>
          <a:off x="19310350" y="140081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63500</xdr:rowOff>
    </xdr:from>
    <xdr:ext cx="466725" cy="255905"/>
    <xdr:sp macro="" textlink="">
      <xdr:nvSpPr>
        <xdr:cNvPr id="745" name="n_4aveValue【児童館】&#10;一人当たり面積"/>
        <xdr:cNvSpPr txBox="1"/>
      </xdr:nvSpPr>
      <xdr:spPr>
        <a:xfrm>
          <a:off x="18421350" y="141224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79</xdr:row>
      <xdr:rowOff>15875</xdr:rowOff>
    </xdr:from>
    <xdr:ext cx="469900" cy="259080"/>
    <xdr:sp macro="" textlink="">
      <xdr:nvSpPr>
        <xdr:cNvPr id="746" name="n_1mainValue【児童館】&#10;一人当たり面積"/>
        <xdr:cNvSpPr txBox="1"/>
      </xdr:nvSpPr>
      <xdr:spPr>
        <a:xfrm>
          <a:off x="21075650" y="13560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79</xdr:row>
      <xdr:rowOff>31750</xdr:rowOff>
    </xdr:from>
    <xdr:ext cx="466725" cy="255905"/>
    <xdr:sp macro="" textlink="">
      <xdr:nvSpPr>
        <xdr:cNvPr id="747" name="n_2mainValue【児童館】&#10;一人当たり面積"/>
        <xdr:cNvSpPr txBox="1"/>
      </xdr:nvSpPr>
      <xdr:spPr>
        <a:xfrm>
          <a:off x="20199350" y="135763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79</xdr:row>
      <xdr:rowOff>48260</xdr:rowOff>
    </xdr:from>
    <xdr:ext cx="466725" cy="259080"/>
    <xdr:sp macro="" textlink="">
      <xdr:nvSpPr>
        <xdr:cNvPr id="748" name="n_3mainValue【児童館】&#10;一人当たり面積"/>
        <xdr:cNvSpPr txBox="1"/>
      </xdr:nvSpPr>
      <xdr:spPr>
        <a:xfrm>
          <a:off x="19310350" y="13592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79</xdr:row>
      <xdr:rowOff>48260</xdr:rowOff>
    </xdr:from>
    <xdr:ext cx="466725" cy="259080"/>
    <xdr:sp macro="" textlink="">
      <xdr:nvSpPr>
        <xdr:cNvPr id="749" name="n_4mainValue【児童館】&#10;一人当たり面積"/>
        <xdr:cNvSpPr txBox="1"/>
      </xdr:nvSpPr>
      <xdr:spPr>
        <a:xfrm>
          <a:off x="18421350" y="13592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50" name="正方形/長方形 7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51" name="正方形/長方形 75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52" name="正方形/長方形 75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53" name="正方形/長方形 75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54" name="正方形/長方形 75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55" name="正方形/長方形 75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6" name="正方形/長方形 75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7" name="正方形/長方形 75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58" name="テキスト ボックス 757"/>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9" name="直線コネクタ 75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760" name="テキスト ボックス 759"/>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61" name="直線コネクタ 76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185" cy="259080"/>
    <xdr:sp macro="" textlink="">
      <xdr:nvSpPr>
        <xdr:cNvPr id="762" name="テキスト ボックス 761"/>
        <xdr:cNvSpPr txBox="1"/>
      </xdr:nvSpPr>
      <xdr:spPr>
        <a:xfrm>
          <a:off x="11978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63" name="直線コネクタ 76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905"/>
    <xdr:sp macro="" textlink="">
      <xdr:nvSpPr>
        <xdr:cNvPr id="764" name="テキスト ボックス 763"/>
        <xdr:cNvSpPr txBox="1"/>
      </xdr:nvSpPr>
      <xdr:spPr>
        <a:xfrm>
          <a:off x="12042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65" name="直線コネクタ 76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66" name="テキスト ボックス 76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67" name="直線コネクタ 76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68" name="テキスト ボックス 76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69" name="直線コネクタ 76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5905"/>
    <xdr:sp macro="" textlink="">
      <xdr:nvSpPr>
        <xdr:cNvPr id="770" name="テキスト ボックス 769"/>
        <xdr:cNvSpPr txBox="1"/>
      </xdr:nvSpPr>
      <xdr:spPr>
        <a:xfrm>
          <a:off x="12042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71" name="直線コネクタ 77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5915" cy="259080"/>
    <xdr:sp macro="" textlink="">
      <xdr:nvSpPr>
        <xdr:cNvPr id="772" name="テキスト ボックス 771"/>
        <xdr:cNvSpPr txBox="1"/>
      </xdr:nvSpPr>
      <xdr:spPr>
        <a:xfrm>
          <a:off x="12106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7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167640</xdr:rowOff>
    </xdr:from>
    <xdr:to xmlns:xdr="http://schemas.openxmlformats.org/drawingml/2006/spreadsheetDrawing">
      <xdr:col>85</xdr:col>
      <xdr:colOff>126365</xdr:colOff>
      <xdr:row>108</xdr:row>
      <xdr:rowOff>81915</xdr:rowOff>
    </xdr:to>
    <xdr:cxnSp macro="">
      <xdr:nvCxnSpPr>
        <xdr:cNvPr id="774" name="直線コネクタ 773"/>
        <xdr:cNvCxnSpPr/>
      </xdr:nvCxnSpPr>
      <xdr:spPr>
        <a:xfrm flipV="1">
          <a:off x="16318865" y="1714119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86360</xdr:rowOff>
    </xdr:from>
    <xdr:ext cx="405130" cy="255905"/>
    <xdr:sp macro="" textlink="">
      <xdr:nvSpPr>
        <xdr:cNvPr id="775" name="【公民館】&#10;有形固定資産減価償却率最小値テキスト"/>
        <xdr:cNvSpPr txBox="1"/>
      </xdr:nvSpPr>
      <xdr:spPr>
        <a:xfrm>
          <a:off x="16357600" y="186029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81915</xdr:rowOff>
    </xdr:from>
    <xdr:to xmlns:xdr="http://schemas.openxmlformats.org/drawingml/2006/spreadsheetDrawing">
      <xdr:col>86</xdr:col>
      <xdr:colOff>25400</xdr:colOff>
      <xdr:row>108</xdr:row>
      <xdr:rowOff>81915</xdr:rowOff>
    </xdr:to>
    <xdr:cxnSp macro="">
      <xdr:nvCxnSpPr>
        <xdr:cNvPr id="776" name="直線コネクタ 775"/>
        <xdr:cNvCxnSpPr/>
      </xdr:nvCxnSpPr>
      <xdr:spPr>
        <a:xfrm>
          <a:off x="16230600" y="18598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114300</xdr:rowOff>
    </xdr:from>
    <xdr:ext cx="405130" cy="259080"/>
    <xdr:sp macro="" textlink="">
      <xdr:nvSpPr>
        <xdr:cNvPr id="777" name="【公民館】&#10;有形固定資産減価償却率最大値テキスト"/>
        <xdr:cNvSpPr txBox="1"/>
      </xdr:nvSpPr>
      <xdr:spPr>
        <a:xfrm>
          <a:off x="16357600" y="16916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167640</xdr:rowOff>
    </xdr:from>
    <xdr:to xmlns:xdr="http://schemas.openxmlformats.org/drawingml/2006/spreadsheetDrawing">
      <xdr:col>86</xdr:col>
      <xdr:colOff>25400</xdr:colOff>
      <xdr:row>99</xdr:row>
      <xdr:rowOff>167640</xdr:rowOff>
    </xdr:to>
    <xdr:cxnSp macro="">
      <xdr:nvCxnSpPr>
        <xdr:cNvPr id="778" name="直線コネクタ 777"/>
        <xdr:cNvCxnSpPr/>
      </xdr:nvCxnSpPr>
      <xdr:spPr>
        <a:xfrm>
          <a:off x="16230600" y="1714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87630</xdr:rowOff>
    </xdr:from>
    <xdr:ext cx="405130" cy="255905"/>
    <xdr:sp macro="" textlink="">
      <xdr:nvSpPr>
        <xdr:cNvPr id="779" name="【公民館】&#10;有形固定資産減価償却率平均値テキスト"/>
        <xdr:cNvSpPr txBox="1"/>
      </xdr:nvSpPr>
      <xdr:spPr>
        <a:xfrm>
          <a:off x="16357600" y="1791843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109220</xdr:rowOff>
    </xdr:from>
    <xdr:to xmlns:xdr="http://schemas.openxmlformats.org/drawingml/2006/spreadsheetDrawing">
      <xdr:col>85</xdr:col>
      <xdr:colOff>177800</xdr:colOff>
      <xdr:row>105</xdr:row>
      <xdr:rowOff>39370</xdr:rowOff>
    </xdr:to>
    <xdr:sp macro="" textlink="">
      <xdr:nvSpPr>
        <xdr:cNvPr id="780" name="フローチャート: 判断 779"/>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99695</xdr:rowOff>
    </xdr:from>
    <xdr:to xmlns:xdr="http://schemas.openxmlformats.org/drawingml/2006/spreadsheetDrawing">
      <xdr:col>81</xdr:col>
      <xdr:colOff>101600</xdr:colOff>
      <xdr:row>106</xdr:row>
      <xdr:rowOff>29845</xdr:rowOff>
    </xdr:to>
    <xdr:sp macro="" textlink="">
      <xdr:nvSpPr>
        <xdr:cNvPr id="781" name="フローチャート: 判断 780"/>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40640</xdr:rowOff>
    </xdr:from>
    <xdr:to xmlns:xdr="http://schemas.openxmlformats.org/drawingml/2006/spreadsheetDrawing">
      <xdr:col>76</xdr:col>
      <xdr:colOff>165100</xdr:colOff>
      <xdr:row>105</xdr:row>
      <xdr:rowOff>142240</xdr:rowOff>
    </xdr:to>
    <xdr:sp macro="" textlink="">
      <xdr:nvSpPr>
        <xdr:cNvPr id="782" name="フローチャート: 判断 781"/>
        <xdr:cNvSpPr/>
      </xdr:nvSpPr>
      <xdr:spPr>
        <a:xfrm>
          <a:off x="14541500" y="1804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44450</xdr:rowOff>
    </xdr:from>
    <xdr:to xmlns:xdr="http://schemas.openxmlformats.org/drawingml/2006/spreadsheetDrawing">
      <xdr:col>72</xdr:col>
      <xdr:colOff>38100</xdr:colOff>
      <xdr:row>105</xdr:row>
      <xdr:rowOff>146050</xdr:rowOff>
    </xdr:to>
    <xdr:sp macro="" textlink="">
      <xdr:nvSpPr>
        <xdr:cNvPr id="783" name="フローチャート: 判断 782"/>
        <xdr:cNvSpPr/>
      </xdr:nvSpPr>
      <xdr:spPr>
        <a:xfrm>
          <a:off x="1365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12065</xdr:rowOff>
    </xdr:from>
    <xdr:to xmlns:xdr="http://schemas.openxmlformats.org/drawingml/2006/spreadsheetDrawing">
      <xdr:col>67</xdr:col>
      <xdr:colOff>101600</xdr:colOff>
      <xdr:row>105</xdr:row>
      <xdr:rowOff>113665</xdr:rowOff>
    </xdr:to>
    <xdr:sp macro="" textlink="">
      <xdr:nvSpPr>
        <xdr:cNvPr id="784" name="フローチャート: 判断 783"/>
        <xdr:cNvSpPr/>
      </xdr:nvSpPr>
      <xdr:spPr>
        <a:xfrm>
          <a:off x="12763500" y="1801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85" name="テキスト ボックス 78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86" name="テキスト ボックス 78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7" name="テキスト ボックス 78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8" name="テキスト ボックス 78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9" name="テキスト ボックス 78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99</xdr:row>
      <xdr:rowOff>116840</xdr:rowOff>
    </xdr:from>
    <xdr:to xmlns:xdr="http://schemas.openxmlformats.org/drawingml/2006/spreadsheetDrawing">
      <xdr:col>85</xdr:col>
      <xdr:colOff>177800</xdr:colOff>
      <xdr:row>100</xdr:row>
      <xdr:rowOff>46990</xdr:rowOff>
    </xdr:to>
    <xdr:sp macro="" textlink="">
      <xdr:nvSpPr>
        <xdr:cNvPr id="790" name="楕円 789"/>
        <xdr:cNvSpPr/>
      </xdr:nvSpPr>
      <xdr:spPr>
        <a:xfrm>
          <a:off x="16268700" y="170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69850</xdr:rowOff>
    </xdr:from>
    <xdr:ext cx="405130" cy="259080"/>
    <xdr:sp macro="" textlink="">
      <xdr:nvSpPr>
        <xdr:cNvPr id="791" name="【公民館】&#10;有形固定資産減価償却率該当値テキスト"/>
        <xdr:cNvSpPr txBox="1"/>
      </xdr:nvSpPr>
      <xdr:spPr>
        <a:xfrm>
          <a:off x="16357600" y="17043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40640</xdr:rowOff>
    </xdr:from>
    <xdr:to xmlns:xdr="http://schemas.openxmlformats.org/drawingml/2006/spreadsheetDrawing">
      <xdr:col>81</xdr:col>
      <xdr:colOff>101600</xdr:colOff>
      <xdr:row>107</xdr:row>
      <xdr:rowOff>142240</xdr:rowOff>
    </xdr:to>
    <xdr:sp macro="" textlink="">
      <xdr:nvSpPr>
        <xdr:cNvPr id="792" name="楕円 791"/>
        <xdr:cNvSpPr/>
      </xdr:nvSpPr>
      <xdr:spPr>
        <a:xfrm>
          <a:off x="15430500" y="183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99</xdr:row>
      <xdr:rowOff>167640</xdr:rowOff>
    </xdr:from>
    <xdr:to xmlns:xdr="http://schemas.openxmlformats.org/drawingml/2006/spreadsheetDrawing">
      <xdr:col>85</xdr:col>
      <xdr:colOff>127000</xdr:colOff>
      <xdr:row>107</xdr:row>
      <xdr:rowOff>91440</xdr:rowOff>
    </xdr:to>
    <xdr:cxnSp macro="">
      <xdr:nvCxnSpPr>
        <xdr:cNvPr id="793" name="直線コネクタ 792"/>
        <xdr:cNvCxnSpPr/>
      </xdr:nvCxnSpPr>
      <xdr:spPr>
        <a:xfrm flipV="1">
          <a:off x="15481300" y="17141190"/>
          <a:ext cx="838200" cy="129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2540</xdr:rowOff>
    </xdr:from>
    <xdr:to xmlns:xdr="http://schemas.openxmlformats.org/drawingml/2006/spreadsheetDrawing">
      <xdr:col>76</xdr:col>
      <xdr:colOff>165100</xdr:colOff>
      <xdr:row>107</xdr:row>
      <xdr:rowOff>104140</xdr:rowOff>
    </xdr:to>
    <xdr:sp macro="" textlink="">
      <xdr:nvSpPr>
        <xdr:cNvPr id="794" name="楕円 793"/>
        <xdr:cNvSpPr/>
      </xdr:nvSpPr>
      <xdr:spPr>
        <a:xfrm>
          <a:off x="145415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53340</xdr:rowOff>
    </xdr:from>
    <xdr:to xmlns:xdr="http://schemas.openxmlformats.org/drawingml/2006/spreadsheetDrawing">
      <xdr:col>81</xdr:col>
      <xdr:colOff>50800</xdr:colOff>
      <xdr:row>107</xdr:row>
      <xdr:rowOff>91440</xdr:rowOff>
    </xdr:to>
    <xdr:cxnSp macro="">
      <xdr:nvCxnSpPr>
        <xdr:cNvPr id="795" name="直線コネクタ 794"/>
        <xdr:cNvCxnSpPr/>
      </xdr:nvCxnSpPr>
      <xdr:spPr>
        <a:xfrm>
          <a:off x="14592300" y="183984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135890</xdr:rowOff>
    </xdr:from>
    <xdr:to xmlns:xdr="http://schemas.openxmlformats.org/drawingml/2006/spreadsheetDrawing">
      <xdr:col>72</xdr:col>
      <xdr:colOff>38100</xdr:colOff>
      <xdr:row>107</xdr:row>
      <xdr:rowOff>66040</xdr:rowOff>
    </xdr:to>
    <xdr:sp macro="" textlink="">
      <xdr:nvSpPr>
        <xdr:cNvPr id="796" name="楕円 795"/>
        <xdr:cNvSpPr/>
      </xdr:nvSpPr>
      <xdr:spPr>
        <a:xfrm>
          <a:off x="13652500" y="183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15240</xdr:rowOff>
    </xdr:from>
    <xdr:to xmlns:xdr="http://schemas.openxmlformats.org/drawingml/2006/spreadsheetDrawing">
      <xdr:col>76</xdr:col>
      <xdr:colOff>114300</xdr:colOff>
      <xdr:row>107</xdr:row>
      <xdr:rowOff>53340</xdr:rowOff>
    </xdr:to>
    <xdr:cxnSp macro="">
      <xdr:nvCxnSpPr>
        <xdr:cNvPr id="797" name="直線コネクタ 796"/>
        <xdr:cNvCxnSpPr/>
      </xdr:nvCxnSpPr>
      <xdr:spPr>
        <a:xfrm>
          <a:off x="13703300" y="183603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97790</xdr:rowOff>
    </xdr:from>
    <xdr:to xmlns:xdr="http://schemas.openxmlformats.org/drawingml/2006/spreadsheetDrawing">
      <xdr:col>67</xdr:col>
      <xdr:colOff>101600</xdr:colOff>
      <xdr:row>107</xdr:row>
      <xdr:rowOff>27940</xdr:rowOff>
    </xdr:to>
    <xdr:sp macro="" textlink="">
      <xdr:nvSpPr>
        <xdr:cNvPr id="798" name="楕円 797"/>
        <xdr:cNvSpPr/>
      </xdr:nvSpPr>
      <xdr:spPr>
        <a:xfrm>
          <a:off x="12763500" y="182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148590</xdr:rowOff>
    </xdr:from>
    <xdr:to xmlns:xdr="http://schemas.openxmlformats.org/drawingml/2006/spreadsheetDrawing">
      <xdr:col>71</xdr:col>
      <xdr:colOff>177800</xdr:colOff>
      <xdr:row>107</xdr:row>
      <xdr:rowOff>15240</xdr:rowOff>
    </xdr:to>
    <xdr:cxnSp macro="">
      <xdr:nvCxnSpPr>
        <xdr:cNvPr id="799" name="直線コネクタ 798"/>
        <xdr:cNvCxnSpPr/>
      </xdr:nvCxnSpPr>
      <xdr:spPr>
        <a:xfrm>
          <a:off x="12814300" y="183222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46355</xdr:rowOff>
    </xdr:from>
    <xdr:ext cx="405130" cy="259080"/>
    <xdr:sp macro="" textlink="">
      <xdr:nvSpPr>
        <xdr:cNvPr id="800" name="n_1aveValue【公民館】&#10;有形固定資産減価償却率"/>
        <xdr:cNvSpPr txBox="1"/>
      </xdr:nvSpPr>
      <xdr:spPr>
        <a:xfrm>
          <a:off x="15266035" y="17877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158750</xdr:rowOff>
    </xdr:from>
    <xdr:ext cx="401955" cy="259080"/>
    <xdr:sp macro="" textlink="">
      <xdr:nvSpPr>
        <xdr:cNvPr id="801" name="n_2aveValue【公民館】&#10;有形固定資産減価償却率"/>
        <xdr:cNvSpPr txBox="1"/>
      </xdr:nvSpPr>
      <xdr:spPr>
        <a:xfrm>
          <a:off x="14389735" y="178181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162560</xdr:rowOff>
    </xdr:from>
    <xdr:ext cx="401955" cy="259080"/>
    <xdr:sp macro="" textlink="">
      <xdr:nvSpPr>
        <xdr:cNvPr id="802" name="n_3aveValue【公民館】&#10;有形固定資産減価償却率"/>
        <xdr:cNvSpPr txBox="1"/>
      </xdr:nvSpPr>
      <xdr:spPr>
        <a:xfrm>
          <a:off x="13500735" y="178219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130175</xdr:rowOff>
    </xdr:from>
    <xdr:ext cx="401955" cy="259080"/>
    <xdr:sp macro="" textlink="">
      <xdr:nvSpPr>
        <xdr:cNvPr id="803" name="n_4aveValue【公民館】&#10;有形固定資産減価償却率"/>
        <xdr:cNvSpPr txBox="1"/>
      </xdr:nvSpPr>
      <xdr:spPr>
        <a:xfrm>
          <a:off x="12611735" y="177895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133350</xdr:rowOff>
    </xdr:from>
    <xdr:ext cx="405130" cy="255905"/>
    <xdr:sp macro="" textlink="">
      <xdr:nvSpPr>
        <xdr:cNvPr id="804" name="n_1mainValue【公民館】&#10;有形固定資産減価償却率"/>
        <xdr:cNvSpPr txBox="1"/>
      </xdr:nvSpPr>
      <xdr:spPr>
        <a:xfrm>
          <a:off x="15266035" y="184785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95250</xdr:rowOff>
    </xdr:from>
    <xdr:ext cx="401955" cy="259080"/>
    <xdr:sp macro="" textlink="">
      <xdr:nvSpPr>
        <xdr:cNvPr id="805" name="n_2mainValue【公民館】&#10;有形固定資産減価償却率"/>
        <xdr:cNvSpPr txBox="1"/>
      </xdr:nvSpPr>
      <xdr:spPr>
        <a:xfrm>
          <a:off x="14389735" y="184404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57150</xdr:rowOff>
    </xdr:from>
    <xdr:ext cx="401955" cy="259080"/>
    <xdr:sp macro="" textlink="">
      <xdr:nvSpPr>
        <xdr:cNvPr id="806" name="n_3mainValue【公民館】&#10;有形固定資産減価償却率"/>
        <xdr:cNvSpPr txBox="1"/>
      </xdr:nvSpPr>
      <xdr:spPr>
        <a:xfrm>
          <a:off x="13500735" y="184023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19050</xdr:rowOff>
    </xdr:from>
    <xdr:ext cx="401955" cy="255905"/>
    <xdr:sp macro="" textlink="">
      <xdr:nvSpPr>
        <xdr:cNvPr id="807" name="n_4mainValue【公民館】&#10;有形固定資産減価償却率"/>
        <xdr:cNvSpPr txBox="1"/>
      </xdr:nvSpPr>
      <xdr:spPr>
        <a:xfrm>
          <a:off x="12611735" y="183642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816" name="テキスト ボックス 815"/>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7" name="直線コネクタ 81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18" name="直線コネクタ 81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185" cy="259080"/>
    <xdr:sp macro="" textlink="">
      <xdr:nvSpPr>
        <xdr:cNvPr id="819" name="テキスト ボックス 818"/>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20" name="直線コネクタ 81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185" cy="255905"/>
    <xdr:sp macro="" textlink="">
      <xdr:nvSpPr>
        <xdr:cNvPr id="821" name="テキスト ボックス 820"/>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22" name="直線コネクタ 82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185" cy="259080"/>
    <xdr:sp macro="" textlink="">
      <xdr:nvSpPr>
        <xdr:cNvPr id="823" name="テキスト ボックス 822"/>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24" name="直線コネクタ 82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185" cy="259080"/>
    <xdr:sp macro="" textlink="">
      <xdr:nvSpPr>
        <xdr:cNvPr id="825" name="テキスト ボックス 824"/>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26" name="直線コネクタ 82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185" cy="255905"/>
    <xdr:sp macro="" textlink="">
      <xdr:nvSpPr>
        <xdr:cNvPr id="827" name="テキスト ボックス 826"/>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8" name="直線コネクタ 82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829" name="テキスト ボックス 828"/>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3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2540</xdr:rowOff>
    </xdr:from>
    <xdr:to xmlns:xdr="http://schemas.openxmlformats.org/drawingml/2006/spreadsheetDrawing">
      <xdr:col>116</xdr:col>
      <xdr:colOff>62865</xdr:colOff>
      <xdr:row>108</xdr:row>
      <xdr:rowOff>78740</xdr:rowOff>
    </xdr:to>
    <xdr:cxnSp macro="">
      <xdr:nvCxnSpPr>
        <xdr:cNvPr id="831" name="直線コネクタ 830"/>
        <xdr:cNvCxnSpPr/>
      </xdr:nvCxnSpPr>
      <xdr:spPr>
        <a:xfrm flipV="1">
          <a:off x="22160865" y="1731899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82550</xdr:rowOff>
    </xdr:from>
    <xdr:ext cx="469900" cy="259080"/>
    <xdr:sp macro="" textlink="">
      <xdr:nvSpPr>
        <xdr:cNvPr id="832" name="【公民館】&#10;一人当たり面積最小値テキスト"/>
        <xdr:cNvSpPr txBox="1"/>
      </xdr:nvSpPr>
      <xdr:spPr>
        <a:xfrm>
          <a:off x="22199600" y="18599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78740</xdr:rowOff>
    </xdr:from>
    <xdr:to xmlns:xdr="http://schemas.openxmlformats.org/drawingml/2006/spreadsheetDrawing">
      <xdr:col>116</xdr:col>
      <xdr:colOff>152400</xdr:colOff>
      <xdr:row>108</xdr:row>
      <xdr:rowOff>78740</xdr:rowOff>
    </xdr:to>
    <xdr:cxnSp macro="">
      <xdr:nvCxnSpPr>
        <xdr:cNvPr id="833" name="直線コネクタ 832"/>
        <xdr:cNvCxnSpPr/>
      </xdr:nvCxnSpPr>
      <xdr:spPr>
        <a:xfrm>
          <a:off x="22072600" y="1859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120650</xdr:rowOff>
    </xdr:from>
    <xdr:ext cx="469900" cy="255905"/>
    <xdr:sp macro="" textlink="">
      <xdr:nvSpPr>
        <xdr:cNvPr id="834" name="【公民館】&#10;一人当たり面積最大値テキスト"/>
        <xdr:cNvSpPr txBox="1"/>
      </xdr:nvSpPr>
      <xdr:spPr>
        <a:xfrm>
          <a:off x="22199600" y="170942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2540</xdr:rowOff>
    </xdr:from>
    <xdr:to xmlns:xdr="http://schemas.openxmlformats.org/drawingml/2006/spreadsheetDrawing">
      <xdr:col>116</xdr:col>
      <xdr:colOff>152400</xdr:colOff>
      <xdr:row>101</xdr:row>
      <xdr:rowOff>2540</xdr:rowOff>
    </xdr:to>
    <xdr:cxnSp macro="">
      <xdr:nvCxnSpPr>
        <xdr:cNvPr id="835" name="直線コネクタ 834"/>
        <xdr:cNvCxnSpPr/>
      </xdr:nvCxnSpPr>
      <xdr:spPr>
        <a:xfrm>
          <a:off x="22072600" y="1731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147955</xdr:rowOff>
    </xdr:from>
    <xdr:ext cx="469900" cy="258445"/>
    <xdr:sp macro="" textlink="">
      <xdr:nvSpPr>
        <xdr:cNvPr id="836" name="【公民館】&#10;一人当たり面積平均値テキスト"/>
        <xdr:cNvSpPr txBox="1"/>
      </xdr:nvSpPr>
      <xdr:spPr>
        <a:xfrm>
          <a:off x="22199600" y="183216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169545</xdr:rowOff>
    </xdr:from>
    <xdr:to xmlns:xdr="http://schemas.openxmlformats.org/drawingml/2006/spreadsheetDrawing">
      <xdr:col>116</xdr:col>
      <xdr:colOff>114300</xdr:colOff>
      <xdr:row>107</xdr:row>
      <xdr:rowOff>99695</xdr:rowOff>
    </xdr:to>
    <xdr:sp macro="" textlink="">
      <xdr:nvSpPr>
        <xdr:cNvPr id="837" name="フローチャート: 判断 836"/>
        <xdr:cNvSpPr/>
      </xdr:nvSpPr>
      <xdr:spPr>
        <a:xfrm>
          <a:off x="22110700" y="1834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7620</xdr:rowOff>
    </xdr:from>
    <xdr:to xmlns:xdr="http://schemas.openxmlformats.org/drawingml/2006/spreadsheetDrawing">
      <xdr:col>112</xdr:col>
      <xdr:colOff>38100</xdr:colOff>
      <xdr:row>107</xdr:row>
      <xdr:rowOff>109220</xdr:rowOff>
    </xdr:to>
    <xdr:sp macro="" textlink="">
      <xdr:nvSpPr>
        <xdr:cNvPr id="838" name="フローチャート: 判断 837"/>
        <xdr:cNvSpPr/>
      </xdr:nvSpPr>
      <xdr:spPr>
        <a:xfrm>
          <a:off x="21272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9525</xdr:rowOff>
    </xdr:from>
    <xdr:to xmlns:xdr="http://schemas.openxmlformats.org/drawingml/2006/spreadsheetDrawing">
      <xdr:col>107</xdr:col>
      <xdr:colOff>101600</xdr:colOff>
      <xdr:row>107</xdr:row>
      <xdr:rowOff>111125</xdr:rowOff>
    </xdr:to>
    <xdr:sp macro="" textlink="">
      <xdr:nvSpPr>
        <xdr:cNvPr id="839" name="フローチャート: 判断 838"/>
        <xdr:cNvSpPr/>
      </xdr:nvSpPr>
      <xdr:spPr>
        <a:xfrm>
          <a:off x="20383500" y="183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63500</xdr:rowOff>
    </xdr:from>
    <xdr:to xmlns:xdr="http://schemas.openxmlformats.org/drawingml/2006/spreadsheetDrawing">
      <xdr:col>102</xdr:col>
      <xdr:colOff>165100</xdr:colOff>
      <xdr:row>107</xdr:row>
      <xdr:rowOff>165100</xdr:rowOff>
    </xdr:to>
    <xdr:sp macro="" textlink="">
      <xdr:nvSpPr>
        <xdr:cNvPr id="840" name="フローチャート: 判断 839"/>
        <xdr:cNvSpPr/>
      </xdr:nvSpPr>
      <xdr:spPr>
        <a:xfrm>
          <a:off x="19494500" y="184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49530</xdr:rowOff>
    </xdr:from>
    <xdr:to xmlns:xdr="http://schemas.openxmlformats.org/drawingml/2006/spreadsheetDrawing">
      <xdr:col>98</xdr:col>
      <xdr:colOff>38100</xdr:colOff>
      <xdr:row>107</xdr:row>
      <xdr:rowOff>151130</xdr:rowOff>
    </xdr:to>
    <xdr:sp macro="" textlink="">
      <xdr:nvSpPr>
        <xdr:cNvPr id="841" name="フローチャート: 判断 840"/>
        <xdr:cNvSpPr/>
      </xdr:nvSpPr>
      <xdr:spPr>
        <a:xfrm>
          <a:off x="18605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42" name="テキスト ボックス 84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43" name="テキスト ボックス 84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44" name="テキスト ボックス 84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45" name="テキスト ボックス 84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6" name="テキスト ボックス 84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27940</xdr:rowOff>
    </xdr:from>
    <xdr:to xmlns:xdr="http://schemas.openxmlformats.org/drawingml/2006/spreadsheetDrawing">
      <xdr:col>116</xdr:col>
      <xdr:colOff>114300</xdr:colOff>
      <xdr:row>106</xdr:row>
      <xdr:rowOff>129540</xdr:rowOff>
    </xdr:to>
    <xdr:sp macro="" textlink="">
      <xdr:nvSpPr>
        <xdr:cNvPr id="847" name="楕円 846"/>
        <xdr:cNvSpPr/>
      </xdr:nvSpPr>
      <xdr:spPr>
        <a:xfrm>
          <a:off x="22110700" y="182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50800</xdr:rowOff>
    </xdr:from>
    <xdr:ext cx="469900" cy="259080"/>
    <xdr:sp macro="" textlink="">
      <xdr:nvSpPr>
        <xdr:cNvPr id="848" name="【公民館】&#10;一人当たり面積該当値テキスト"/>
        <xdr:cNvSpPr txBox="1"/>
      </xdr:nvSpPr>
      <xdr:spPr>
        <a:xfrm>
          <a:off x="22199600" y="18053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29845</xdr:rowOff>
    </xdr:from>
    <xdr:to xmlns:xdr="http://schemas.openxmlformats.org/drawingml/2006/spreadsheetDrawing">
      <xdr:col>112</xdr:col>
      <xdr:colOff>38100</xdr:colOff>
      <xdr:row>107</xdr:row>
      <xdr:rowOff>132080</xdr:rowOff>
    </xdr:to>
    <xdr:sp macro="" textlink="">
      <xdr:nvSpPr>
        <xdr:cNvPr id="849" name="楕円 848"/>
        <xdr:cNvSpPr/>
      </xdr:nvSpPr>
      <xdr:spPr>
        <a:xfrm>
          <a:off x="21272500" y="18374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78740</xdr:rowOff>
    </xdr:from>
    <xdr:to xmlns:xdr="http://schemas.openxmlformats.org/drawingml/2006/spreadsheetDrawing">
      <xdr:col>116</xdr:col>
      <xdr:colOff>63500</xdr:colOff>
      <xdr:row>107</xdr:row>
      <xdr:rowOff>80645</xdr:rowOff>
    </xdr:to>
    <xdr:cxnSp macro="">
      <xdr:nvCxnSpPr>
        <xdr:cNvPr id="850" name="直線コネクタ 849"/>
        <xdr:cNvCxnSpPr/>
      </xdr:nvCxnSpPr>
      <xdr:spPr>
        <a:xfrm flipV="1">
          <a:off x="21323300" y="18252440"/>
          <a:ext cx="8382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34290</xdr:rowOff>
    </xdr:from>
    <xdr:to xmlns:xdr="http://schemas.openxmlformats.org/drawingml/2006/spreadsheetDrawing">
      <xdr:col>107</xdr:col>
      <xdr:colOff>101600</xdr:colOff>
      <xdr:row>107</xdr:row>
      <xdr:rowOff>135890</xdr:rowOff>
    </xdr:to>
    <xdr:sp macro="" textlink="">
      <xdr:nvSpPr>
        <xdr:cNvPr id="851" name="楕円 850"/>
        <xdr:cNvSpPr/>
      </xdr:nvSpPr>
      <xdr:spPr>
        <a:xfrm>
          <a:off x="20383500" y="183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80645</xdr:rowOff>
    </xdr:from>
    <xdr:to xmlns:xdr="http://schemas.openxmlformats.org/drawingml/2006/spreadsheetDrawing">
      <xdr:col>111</xdr:col>
      <xdr:colOff>177800</xdr:colOff>
      <xdr:row>107</xdr:row>
      <xdr:rowOff>85090</xdr:rowOff>
    </xdr:to>
    <xdr:cxnSp macro="">
      <xdr:nvCxnSpPr>
        <xdr:cNvPr id="852" name="直線コネクタ 851"/>
        <xdr:cNvCxnSpPr/>
      </xdr:nvCxnSpPr>
      <xdr:spPr>
        <a:xfrm flipV="1">
          <a:off x="20434300" y="184257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37465</xdr:rowOff>
    </xdr:from>
    <xdr:to xmlns:xdr="http://schemas.openxmlformats.org/drawingml/2006/spreadsheetDrawing">
      <xdr:col>102</xdr:col>
      <xdr:colOff>165100</xdr:colOff>
      <xdr:row>107</xdr:row>
      <xdr:rowOff>139065</xdr:rowOff>
    </xdr:to>
    <xdr:sp macro="" textlink="">
      <xdr:nvSpPr>
        <xdr:cNvPr id="853" name="楕円 852"/>
        <xdr:cNvSpPr/>
      </xdr:nvSpPr>
      <xdr:spPr>
        <a:xfrm>
          <a:off x="19494500" y="183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85090</xdr:rowOff>
    </xdr:from>
    <xdr:to xmlns:xdr="http://schemas.openxmlformats.org/drawingml/2006/spreadsheetDrawing">
      <xdr:col>107</xdr:col>
      <xdr:colOff>50800</xdr:colOff>
      <xdr:row>107</xdr:row>
      <xdr:rowOff>88265</xdr:rowOff>
    </xdr:to>
    <xdr:cxnSp macro="">
      <xdr:nvCxnSpPr>
        <xdr:cNvPr id="854" name="直線コネクタ 853"/>
        <xdr:cNvCxnSpPr/>
      </xdr:nvCxnSpPr>
      <xdr:spPr>
        <a:xfrm flipV="1">
          <a:off x="19545300" y="184302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40640</xdr:rowOff>
    </xdr:from>
    <xdr:to xmlns:xdr="http://schemas.openxmlformats.org/drawingml/2006/spreadsheetDrawing">
      <xdr:col>98</xdr:col>
      <xdr:colOff>38100</xdr:colOff>
      <xdr:row>107</xdr:row>
      <xdr:rowOff>141605</xdr:rowOff>
    </xdr:to>
    <xdr:sp macro="" textlink="">
      <xdr:nvSpPr>
        <xdr:cNvPr id="855" name="楕円 854"/>
        <xdr:cNvSpPr/>
      </xdr:nvSpPr>
      <xdr:spPr>
        <a:xfrm>
          <a:off x="18605500" y="18385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88265</xdr:rowOff>
    </xdr:from>
    <xdr:to xmlns:xdr="http://schemas.openxmlformats.org/drawingml/2006/spreadsheetDrawing">
      <xdr:col>102</xdr:col>
      <xdr:colOff>114300</xdr:colOff>
      <xdr:row>107</xdr:row>
      <xdr:rowOff>90805</xdr:rowOff>
    </xdr:to>
    <xdr:cxnSp macro="">
      <xdr:nvCxnSpPr>
        <xdr:cNvPr id="856" name="直線コネクタ 855"/>
        <xdr:cNvCxnSpPr/>
      </xdr:nvCxnSpPr>
      <xdr:spPr>
        <a:xfrm flipV="1">
          <a:off x="18656300" y="184334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125730</xdr:rowOff>
    </xdr:from>
    <xdr:ext cx="469900" cy="259080"/>
    <xdr:sp macro="" textlink="">
      <xdr:nvSpPr>
        <xdr:cNvPr id="857" name="n_1aveValue【公民館】&#10;一人当たり面積"/>
        <xdr:cNvSpPr txBox="1"/>
      </xdr:nvSpPr>
      <xdr:spPr>
        <a:xfrm>
          <a:off x="21075650" y="18127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127635</xdr:rowOff>
    </xdr:from>
    <xdr:ext cx="466725" cy="259080"/>
    <xdr:sp macro="" textlink="">
      <xdr:nvSpPr>
        <xdr:cNvPr id="858" name="n_2aveValue【公民館】&#10;一人当たり面積"/>
        <xdr:cNvSpPr txBox="1"/>
      </xdr:nvSpPr>
      <xdr:spPr>
        <a:xfrm>
          <a:off x="20199350" y="18129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156210</xdr:rowOff>
    </xdr:from>
    <xdr:ext cx="466725" cy="255905"/>
    <xdr:sp macro="" textlink="">
      <xdr:nvSpPr>
        <xdr:cNvPr id="859" name="n_3aveValue【公民館】&#10;一人当たり面積"/>
        <xdr:cNvSpPr txBox="1"/>
      </xdr:nvSpPr>
      <xdr:spPr>
        <a:xfrm>
          <a:off x="19310350" y="185013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142240</xdr:rowOff>
    </xdr:from>
    <xdr:ext cx="466725" cy="259080"/>
    <xdr:sp macro="" textlink="">
      <xdr:nvSpPr>
        <xdr:cNvPr id="860" name="n_4aveValue【公民館】&#10;一人当たり面積"/>
        <xdr:cNvSpPr txBox="1"/>
      </xdr:nvSpPr>
      <xdr:spPr>
        <a:xfrm>
          <a:off x="18421350" y="184873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122555</xdr:rowOff>
    </xdr:from>
    <xdr:ext cx="469900" cy="255905"/>
    <xdr:sp macro="" textlink="">
      <xdr:nvSpPr>
        <xdr:cNvPr id="861" name="n_1mainValue【公民館】&#10;一人当たり面積"/>
        <xdr:cNvSpPr txBox="1"/>
      </xdr:nvSpPr>
      <xdr:spPr>
        <a:xfrm>
          <a:off x="21075650" y="184677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127000</xdr:rowOff>
    </xdr:from>
    <xdr:ext cx="466725" cy="259080"/>
    <xdr:sp macro="" textlink="">
      <xdr:nvSpPr>
        <xdr:cNvPr id="862" name="n_2mainValue【公民館】&#10;一人当たり面積"/>
        <xdr:cNvSpPr txBox="1"/>
      </xdr:nvSpPr>
      <xdr:spPr>
        <a:xfrm>
          <a:off x="20199350" y="18472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155575</xdr:rowOff>
    </xdr:from>
    <xdr:ext cx="466725" cy="255905"/>
    <xdr:sp macro="" textlink="">
      <xdr:nvSpPr>
        <xdr:cNvPr id="863" name="n_3mainValue【公民館】&#10;一人当たり面積"/>
        <xdr:cNvSpPr txBox="1"/>
      </xdr:nvSpPr>
      <xdr:spPr>
        <a:xfrm>
          <a:off x="19310350" y="181578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158115</xdr:rowOff>
    </xdr:from>
    <xdr:ext cx="466725" cy="255905"/>
    <xdr:sp macro="" textlink="">
      <xdr:nvSpPr>
        <xdr:cNvPr id="864" name="n_4mainValue【公民館】&#10;一人当たり面積"/>
        <xdr:cNvSpPr txBox="1"/>
      </xdr:nvSpPr>
      <xdr:spPr>
        <a:xfrm>
          <a:off x="18421350" y="181603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広大な行政面積を有している本町の特異性から、道路・橋りょうにおける指標が高い状況にあります。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また、公民館の有形固定資産減価償却率が大幅に減少していますが、これは老朽化の進んでいた中央公民館の建て替えが完了したことによるものです。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今後も、各施設の現状を把握しながら、財政状況を考慮し、計画的な維持補修・更新に努めていきます。</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北海道別海町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14,372
13,910
1,319.63
28,747,216
28,412,400
324,431
9,734,296
17,016,998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31.7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185" cy="259080"/>
    <xdr:sp macro="" textlink="">
      <xdr:nvSpPr>
        <xdr:cNvPr id="45" name="テキスト ボックス 44"/>
        <xdr:cNvSpPr txBox="1"/>
      </xdr:nvSpPr>
      <xdr:spPr>
        <a:xfrm>
          <a:off x="294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905"/>
    <xdr:sp macro="" textlink="">
      <xdr:nvSpPr>
        <xdr:cNvPr id="47" name="テキスト ボックス 46"/>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5905"/>
    <xdr:sp macro="" textlink="">
      <xdr:nvSpPr>
        <xdr:cNvPr id="53" name="テキスト ボックス 52"/>
        <xdr:cNvSpPr txBox="1"/>
      </xdr:nvSpPr>
      <xdr:spPr>
        <a:xfrm>
          <a:off x="358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915" cy="259080"/>
    <xdr:sp macro="" textlink="">
      <xdr:nvSpPr>
        <xdr:cNvPr id="55" name="テキスト ボックス 54"/>
        <xdr:cNvSpPr txBox="1"/>
      </xdr:nvSpPr>
      <xdr:spPr>
        <a:xfrm>
          <a:off x="422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114300</xdr:rowOff>
    </xdr:from>
    <xdr:to xmlns:xdr="http://schemas.openxmlformats.org/drawingml/2006/spreadsheetDrawing">
      <xdr:col>24</xdr:col>
      <xdr:colOff>62865</xdr:colOff>
      <xdr:row>42</xdr:row>
      <xdr:rowOff>38100</xdr:rowOff>
    </xdr:to>
    <xdr:cxnSp macro="">
      <xdr:nvCxnSpPr>
        <xdr:cNvPr id="57" name="直線コネクタ 56"/>
        <xdr:cNvCxnSpPr/>
      </xdr:nvCxnSpPr>
      <xdr:spPr>
        <a:xfrm flipV="1">
          <a:off x="4634865" y="56007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41910</xdr:rowOff>
    </xdr:from>
    <xdr:ext cx="469900" cy="255905"/>
    <xdr:sp macro="" textlink="">
      <xdr:nvSpPr>
        <xdr:cNvPr id="58" name="【図書館】&#10;有形固定資産減価償却率最小値テキスト"/>
        <xdr:cNvSpPr txBox="1"/>
      </xdr:nvSpPr>
      <xdr:spPr>
        <a:xfrm>
          <a:off x="4673600" y="724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38100</xdr:rowOff>
    </xdr:from>
    <xdr:to xmlns:xdr="http://schemas.openxmlformats.org/drawingml/2006/spreadsheetDrawing">
      <xdr:col>24</xdr:col>
      <xdr:colOff>152400</xdr:colOff>
      <xdr:row>42</xdr:row>
      <xdr:rowOff>38100</xdr:rowOff>
    </xdr:to>
    <xdr:cxnSp macro="">
      <xdr:nvCxnSpPr>
        <xdr:cNvPr id="59" name="直線コネクタ 58"/>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60960</xdr:rowOff>
    </xdr:from>
    <xdr:ext cx="405130" cy="259080"/>
    <xdr:sp macro="" textlink="">
      <xdr:nvSpPr>
        <xdr:cNvPr id="60" name="【図書館】&#10;有形固定資産減価償却率最大値テキスト"/>
        <xdr:cNvSpPr txBox="1"/>
      </xdr:nvSpPr>
      <xdr:spPr>
        <a:xfrm>
          <a:off x="4673600" y="5375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114300</xdr:rowOff>
    </xdr:from>
    <xdr:to xmlns:xdr="http://schemas.openxmlformats.org/drawingml/2006/spreadsheetDrawing">
      <xdr:col>24</xdr:col>
      <xdr:colOff>152400</xdr:colOff>
      <xdr:row>32</xdr:row>
      <xdr:rowOff>114300</xdr:rowOff>
    </xdr:to>
    <xdr:cxnSp macro="">
      <xdr:nvCxnSpPr>
        <xdr:cNvPr id="61" name="直線コネクタ 60"/>
        <xdr:cNvCxnSpPr/>
      </xdr:nvCxnSpPr>
      <xdr:spPr>
        <a:xfrm>
          <a:off x="4546600" y="560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34925</xdr:rowOff>
    </xdr:from>
    <xdr:ext cx="405130" cy="259080"/>
    <xdr:sp macro="" textlink="">
      <xdr:nvSpPr>
        <xdr:cNvPr id="62" name="【図書館】&#10;有形固定資産減価償却率平均値テキスト"/>
        <xdr:cNvSpPr txBox="1"/>
      </xdr:nvSpPr>
      <xdr:spPr>
        <a:xfrm>
          <a:off x="4673600" y="62071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12065</xdr:rowOff>
    </xdr:from>
    <xdr:to xmlns:xdr="http://schemas.openxmlformats.org/drawingml/2006/spreadsheetDrawing">
      <xdr:col>24</xdr:col>
      <xdr:colOff>114300</xdr:colOff>
      <xdr:row>37</xdr:row>
      <xdr:rowOff>113665</xdr:rowOff>
    </xdr:to>
    <xdr:sp macro="" textlink="">
      <xdr:nvSpPr>
        <xdr:cNvPr id="63" name="フローチャート: 判断 62"/>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120650</xdr:rowOff>
    </xdr:from>
    <xdr:to xmlns:xdr="http://schemas.openxmlformats.org/drawingml/2006/spreadsheetDrawing">
      <xdr:col>20</xdr:col>
      <xdr:colOff>38100</xdr:colOff>
      <xdr:row>37</xdr:row>
      <xdr:rowOff>50800</xdr:rowOff>
    </xdr:to>
    <xdr:sp macro="" textlink="">
      <xdr:nvSpPr>
        <xdr:cNvPr id="64" name="フローチャート: 判断 63"/>
        <xdr:cNvSpPr/>
      </xdr:nvSpPr>
      <xdr:spPr>
        <a:xfrm>
          <a:off x="3746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57785</xdr:rowOff>
    </xdr:from>
    <xdr:to xmlns:xdr="http://schemas.openxmlformats.org/drawingml/2006/spreadsheetDrawing">
      <xdr:col>15</xdr:col>
      <xdr:colOff>101600</xdr:colOff>
      <xdr:row>36</xdr:row>
      <xdr:rowOff>159385</xdr:rowOff>
    </xdr:to>
    <xdr:sp macro="" textlink="">
      <xdr:nvSpPr>
        <xdr:cNvPr id="65" name="フローチャート: 判断 64"/>
        <xdr:cNvSpPr/>
      </xdr:nvSpPr>
      <xdr:spPr>
        <a:xfrm>
          <a:off x="2857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168275</xdr:rowOff>
    </xdr:from>
    <xdr:to xmlns:xdr="http://schemas.openxmlformats.org/drawingml/2006/spreadsheetDrawing">
      <xdr:col>10</xdr:col>
      <xdr:colOff>165100</xdr:colOff>
      <xdr:row>36</xdr:row>
      <xdr:rowOff>98425</xdr:rowOff>
    </xdr:to>
    <xdr:sp macro="" textlink="">
      <xdr:nvSpPr>
        <xdr:cNvPr id="66" name="フローチャート: 判断 65"/>
        <xdr:cNvSpPr/>
      </xdr:nvSpPr>
      <xdr:spPr>
        <a:xfrm>
          <a:off x="1968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149225</xdr:rowOff>
    </xdr:from>
    <xdr:to xmlns:xdr="http://schemas.openxmlformats.org/drawingml/2006/spreadsheetDrawing">
      <xdr:col>6</xdr:col>
      <xdr:colOff>38100</xdr:colOff>
      <xdr:row>36</xdr:row>
      <xdr:rowOff>79375</xdr:rowOff>
    </xdr:to>
    <xdr:sp macro="" textlink="">
      <xdr:nvSpPr>
        <xdr:cNvPr id="67" name="フローチャート: 判断 66"/>
        <xdr:cNvSpPr/>
      </xdr:nvSpPr>
      <xdr:spPr>
        <a:xfrm>
          <a:off x="1079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46355</xdr:rowOff>
    </xdr:from>
    <xdr:to xmlns:xdr="http://schemas.openxmlformats.org/drawingml/2006/spreadsheetDrawing">
      <xdr:col>24</xdr:col>
      <xdr:colOff>114300</xdr:colOff>
      <xdr:row>37</xdr:row>
      <xdr:rowOff>147955</xdr:rowOff>
    </xdr:to>
    <xdr:sp macro="" textlink="">
      <xdr:nvSpPr>
        <xdr:cNvPr id="73" name="楕円 72"/>
        <xdr:cNvSpPr/>
      </xdr:nvSpPr>
      <xdr:spPr>
        <a:xfrm>
          <a:off x="4584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24765</xdr:rowOff>
    </xdr:from>
    <xdr:ext cx="405130" cy="259080"/>
    <xdr:sp macro="" textlink="">
      <xdr:nvSpPr>
        <xdr:cNvPr id="74" name="【図書館】&#10;有形固定資産減価償却率該当値テキスト"/>
        <xdr:cNvSpPr txBox="1"/>
      </xdr:nvSpPr>
      <xdr:spPr>
        <a:xfrm>
          <a:off x="4673600" y="6368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8255</xdr:rowOff>
    </xdr:from>
    <xdr:to xmlns:xdr="http://schemas.openxmlformats.org/drawingml/2006/spreadsheetDrawing">
      <xdr:col>20</xdr:col>
      <xdr:colOff>38100</xdr:colOff>
      <xdr:row>37</xdr:row>
      <xdr:rowOff>109855</xdr:rowOff>
    </xdr:to>
    <xdr:sp macro="" textlink="">
      <xdr:nvSpPr>
        <xdr:cNvPr id="75" name="楕円 74"/>
        <xdr:cNvSpPr/>
      </xdr:nvSpPr>
      <xdr:spPr>
        <a:xfrm>
          <a:off x="374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59055</xdr:rowOff>
    </xdr:from>
    <xdr:to xmlns:xdr="http://schemas.openxmlformats.org/drawingml/2006/spreadsheetDrawing">
      <xdr:col>24</xdr:col>
      <xdr:colOff>63500</xdr:colOff>
      <xdr:row>37</xdr:row>
      <xdr:rowOff>97790</xdr:rowOff>
    </xdr:to>
    <xdr:cxnSp macro="">
      <xdr:nvCxnSpPr>
        <xdr:cNvPr id="76" name="直線コネクタ 75"/>
        <xdr:cNvCxnSpPr/>
      </xdr:nvCxnSpPr>
      <xdr:spPr>
        <a:xfrm>
          <a:off x="3797300" y="640270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139700</xdr:rowOff>
    </xdr:from>
    <xdr:to xmlns:xdr="http://schemas.openxmlformats.org/drawingml/2006/spreadsheetDrawing">
      <xdr:col>15</xdr:col>
      <xdr:colOff>101600</xdr:colOff>
      <xdr:row>37</xdr:row>
      <xdr:rowOff>69850</xdr:rowOff>
    </xdr:to>
    <xdr:sp macro="" textlink="">
      <xdr:nvSpPr>
        <xdr:cNvPr id="77" name="楕円 76"/>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19050</xdr:rowOff>
    </xdr:from>
    <xdr:to xmlns:xdr="http://schemas.openxmlformats.org/drawingml/2006/spreadsheetDrawing">
      <xdr:col>19</xdr:col>
      <xdr:colOff>177800</xdr:colOff>
      <xdr:row>37</xdr:row>
      <xdr:rowOff>59055</xdr:rowOff>
    </xdr:to>
    <xdr:cxnSp macro="">
      <xdr:nvCxnSpPr>
        <xdr:cNvPr id="78" name="直線コネクタ 77"/>
        <xdr:cNvCxnSpPr/>
      </xdr:nvCxnSpPr>
      <xdr:spPr>
        <a:xfrm>
          <a:off x="2908300" y="63627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101600</xdr:rowOff>
    </xdr:from>
    <xdr:to xmlns:xdr="http://schemas.openxmlformats.org/drawingml/2006/spreadsheetDrawing">
      <xdr:col>10</xdr:col>
      <xdr:colOff>165100</xdr:colOff>
      <xdr:row>37</xdr:row>
      <xdr:rowOff>31750</xdr:rowOff>
    </xdr:to>
    <xdr:sp macro="" textlink="">
      <xdr:nvSpPr>
        <xdr:cNvPr id="79" name="楕円 78"/>
        <xdr:cNvSpPr/>
      </xdr:nvSpPr>
      <xdr:spPr>
        <a:xfrm>
          <a:off x="196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152400</xdr:rowOff>
    </xdr:from>
    <xdr:to xmlns:xdr="http://schemas.openxmlformats.org/drawingml/2006/spreadsheetDrawing">
      <xdr:col>15</xdr:col>
      <xdr:colOff>50800</xdr:colOff>
      <xdr:row>37</xdr:row>
      <xdr:rowOff>19050</xdr:rowOff>
    </xdr:to>
    <xdr:cxnSp macro="">
      <xdr:nvCxnSpPr>
        <xdr:cNvPr id="80" name="直線コネクタ 79"/>
        <xdr:cNvCxnSpPr/>
      </xdr:nvCxnSpPr>
      <xdr:spPr>
        <a:xfrm>
          <a:off x="2019300" y="6324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84455</xdr:rowOff>
    </xdr:from>
    <xdr:to xmlns:xdr="http://schemas.openxmlformats.org/drawingml/2006/spreadsheetDrawing">
      <xdr:col>6</xdr:col>
      <xdr:colOff>38100</xdr:colOff>
      <xdr:row>37</xdr:row>
      <xdr:rowOff>14605</xdr:rowOff>
    </xdr:to>
    <xdr:sp macro="" textlink="">
      <xdr:nvSpPr>
        <xdr:cNvPr id="81" name="楕円 80"/>
        <xdr:cNvSpPr/>
      </xdr:nvSpPr>
      <xdr:spPr>
        <a:xfrm>
          <a:off x="1079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135255</xdr:rowOff>
    </xdr:from>
    <xdr:to xmlns:xdr="http://schemas.openxmlformats.org/drawingml/2006/spreadsheetDrawing">
      <xdr:col>10</xdr:col>
      <xdr:colOff>114300</xdr:colOff>
      <xdr:row>36</xdr:row>
      <xdr:rowOff>152400</xdr:rowOff>
    </xdr:to>
    <xdr:cxnSp macro="">
      <xdr:nvCxnSpPr>
        <xdr:cNvPr id="82" name="直線コネクタ 81"/>
        <xdr:cNvCxnSpPr/>
      </xdr:nvCxnSpPr>
      <xdr:spPr>
        <a:xfrm>
          <a:off x="1130300" y="63074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67310</xdr:rowOff>
    </xdr:from>
    <xdr:ext cx="405130" cy="259080"/>
    <xdr:sp macro="" textlink="">
      <xdr:nvSpPr>
        <xdr:cNvPr id="83" name="n_1aveValue【図書館】&#10;有形固定資産減価償却率"/>
        <xdr:cNvSpPr txBox="1"/>
      </xdr:nvSpPr>
      <xdr:spPr>
        <a:xfrm>
          <a:off x="3582035" y="6068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4445</xdr:rowOff>
    </xdr:from>
    <xdr:ext cx="401955" cy="259080"/>
    <xdr:sp macro="" textlink="">
      <xdr:nvSpPr>
        <xdr:cNvPr id="84" name="n_2aveValue【図書館】&#10;有形固定資産減価償却率"/>
        <xdr:cNvSpPr txBox="1"/>
      </xdr:nvSpPr>
      <xdr:spPr>
        <a:xfrm>
          <a:off x="2705735" y="60051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114935</xdr:rowOff>
    </xdr:from>
    <xdr:ext cx="401955" cy="259080"/>
    <xdr:sp macro="" textlink="">
      <xdr:nvSpPr>
        <xdr:cNvPr id="85" name="n_3aveValue【図書館】&#10;有形固定資産減価償却率"/>
        <xdr:cNvSpPr txBox="1"/>
      </xdr:nvSpPr>
      <xdr:spPr>
        <a:xfrm>
          <a:off x="1816735" y="59442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95885</xdr:rowOff>
    </xdr:from>
    <xdr:ext cx="401955" cy="259080"/>
    <xdr:sp macro="" textlink="">
      <xdr:nvSpPr>
        <xdr:cNvPr id="86" name="n_4aveValue【図書館】&#10;有形固定資産減価償却率"/>
        <xdr:cNvSpPr txBox="1"/>
      </xdr:nvSpPr>
      <xdr:spPr>
        <a:xfrm>
          <a:off x="927735" y="59251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100965</xdr:rowOff>
    </xdr:from>
    <xdr:ext cx="405130" cy="255905"/>
    <xdr:sp macro="" textlink="">
      <xdr:nvSpPr>
        <xdr:cNvPr id="87" name="n_1mainValue【図書館】&#10;有形固定資産減価償却率"/>
        <xdr:cNvSpPr txBox="1"/>
      </xdr:nvSpPr>
      <xdr:spPr>
        <a:xfrm>
          <a:off x="3582035" y="64446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60960</xdr:rowOff>
    </xdr:from>
    <xdr:ext cx="401955" cy="259080"/>
    <xdr:sp macro="" textlink="">
      <xdr:nvSpPr>
        <xdr:cNvPr id="88" name="n_2mainValue【図書館】&#10;有形固定資産減価償却率"/>
        <xdr:cNvSpPr txBox="1"/>
      </xdr:nvSpPr>
      <xdr:spPr>
        <a:xfrm>
          <a:off x="2705735" y="64046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22860</xdr:rowOff>
    </xdr:from>
    <xdr:ext cx="401955" cy="259080"/>
    <xdr:sp macro="" textlink="">
      <xdr:nvSpPr>
        <xdr:cNvPr id="89" name="n_3mainValue【図書館】&#10;有形固定資産減価償却率"/>
        <xdr:cNvSpPr txBox="1"/>
      </xdr:nvSpPr>
      <xdr:spPr>
        <a:xfrm>
          <a:off x="1816735" y="63665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6350</xdr:rowOff>
    </xdr:from>
    <xdr:ext cx="401955" cy="255905"/>
    <xdr:sp macro="" textlink="">
      <xdr:nvSpPr>
        <xdr:cNvPr id="90" name="n_4mainValue【図書館】&#10;有形固定資産減価償却率"/>
        <xdr:cNvSpPr txBox="1"/>
      </xdr:nvSpPr>
      <xdr:spPr>
        <a:xfrm>
          <a:off x="927735" y="63500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710" cy="225425"/>
    <xdr:sp macro="" textlink="">
      <xdr:nvSpPr>
        <xdr:cNvPr id="99" name="テキスト ボックス 98"/>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4185" cy="259080"/>
    <xdr:sp macro="" textlink="">
      <xdr:nvSpPr>
        <xdr:cNvPr id="102" name="テキスト ボックス 101"/>
        <xdr:cNvSpPr txBox="1"/>
      </xdr:nvSpPr>
      <xdr:spPr>
        <a:xfrm>
          <a:off x="6136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4185" cy="259080"/>
    <xdr:sp macro="" textlink="">
      <xdr:nvSpPr>
        <xdr:cNvPr id="104" name="テキスト ボックス 103"/>
        <xdr:cNvSpPr txBox="1"/>
      </xdr:nvSpPr>
      <xdr:spPr>
        <a:xfrm>
          <a:off x="6136640" y="656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4185" cy="259080"/>
    <xdr:sp macro="" textlink="">
      <xdr:nvSpPr>
        <xdr:cNvPr id="106" name="テキスト ボックス 105"/>
        <xdr:cNvSpPr txBox="1"/>
      </xdr:nvSpPr>
      <xdr:spPr>
        <a:xfrm>
          <a:off x="6136640" y="610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4185" cy="259080"/>
    <xdr:sp macro="" textlink="">
      <xdr:nvSpPr>
        <xdr:cNvPr id="108" name="テキスト ボックス 107"/>
        <xdr:cNvSpPr txBox="1"/>
      </xdr:nvSpPr>
      <xdr:spPr>
        <a:xfrm>
          <a:off x="6136640" y="564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185" cy="259080"/>
    <xdr:sp macro="" textlink="">
      <xdr:nvSpPr>
        <xdr:cNvPr id="110" name="テキスト ボックス 109"/>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30480</xdr:rowOff>
    </xdr:from>
    <xdr:to xmlns:xdr="http://schemas.openxmlformats.org/drawingml/2006/spreadsheetDrawing">
      <xdr:col>54</xdr:col>
      <xdr:colOff>189865</xdr:colOff>
      <xdr:row>41</xdr:row>
      <xdr:rowOff>78740</xdr:rowOff>
    </xdr:to>
    <xdr:cxnSp macro="">
      <xdr:nvCxnSpPr>
        <xdr:cNvPr id="112" name="直線コネクタ 111"/>
        <xdr:cNvCxnSpPr/>
      </xdr:nvCxnSpPr>
      <xdr:spPr>
        <a:xfrm flipV="1">
          <a:off x="10476865" y="585978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82550</xdr:rowOff>
    </xdr:from>
    <xdr:ext cx="469900" cy="259080"/>
    <xdr:sp macro="" textlink="">
      <xdr:nvSpPr>
        <xdr:cNvPr id="113" name="【図書館】&#10;一人当たり面積最小値テキスト"/>
        <xdr:cNvSpPr txBox="1"/>
      </xdr:nvSpPr>
      <xdr:spPr>
        <a:xfrm>
          <a:off x="10515600" y="711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78740</xdr:rowOff>
    </xdr:from>
    <xdr:to xmlns:xdr="http://schemas.openxmlformats.org/drawingml/2006/spreadsheetDrawing">
      <xdr:col>55</xdr:col>
      <xdr:colOff>88900</xdr:colOff>
      <xdr:row>41</xdr:row>
      <xdr:rowOff>78740</xdr:rowOff>
    </xdr:to>
    <xdr:cxnSp macro="">
      <xdr:nvCxnSpPr>
        <xdr:cNvPr id="114" name="直線コネクタ 113"/>
        <xdr:cNvCxnSpPr/>
      </xdr:nvCxnSpPr>
      <xdr:spPr>
        <a:xfrm>
          <a:off x="10388600" y="710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148590</xdr:rowOff>
    </xdr:from>
    <xdr:ext cx="469900" cy="259080"/>
    <xdr:sp macro="" textlink="">
      <xdr:nvSpPr>
        <xdr:cNvPr id="115" name="【図書館】&#10;一人当たり面積最大値テキスト"/>
        <xdr:cNvSpPr txBox="1"/>
      </xdr:nvSpPr>
      <xdr:spPr>
        <a:xfrm>
          <a:off x="10515600" y="563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30480</xdr:rowOff>
    </xdr:from>
    <xdr:to xmlns:xdr="http://schemas.openxmlformats.org/drawingml/2006/spreadsheetDrawing">
      <xdr:col>55</xdr:col>
      <xdr:colOff>88900</xdr:colOff>
      <xdr:row>34</xdr:row>
      <xdr:rowOff>30480</xdr:rowOff>
    </xdr:to>
    <xdr:cxnSp macro="">
      <xdr:nvCxnSpPr>
        <xdr:cNvPr id="116" name="直線コネクタ 115"/>
        <xdr:cNvCxnSpPr/>
      </xdr:nvCxnSpPr>
      <xdr:spPr>
        <a:xfrm>
          <a:off x="10388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132080</xdr:rowOff>
    </xdr:from>
    <xdr:ext cx="469900" cy="255905"/>
    <xdr:sp macro="" textlink="">
      <xdr:nvSpPr>
        <xdr:cNvPr id="117" name="【図書館】&#10;一人当たり面積平均値テキスト"/>
        <xdr:cNvSpPr txBox="1"/>
      </xdr:nvSpPr>
      <xdr:spPr>
        <a:xfrm>
          <a:off x="10515600" y="66471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153670</xdr:rowOff>
    </xdr:from>
    <xdr:to xmlns:xdr="http://schemas.openxmlformats.org/drawingml/2006/spreadsheetDrawing">
      <xdr:col>55</xdr:col>
      <xdr:colOff>50800</xdr:colOff>
      <xdr:row>39</xdr:row>
      <xdr:rowOff>83820</xdr:rowOff>
    </xdr:to>
    <xdr:sp macro="" textlink="">
      <xdr:nvSpPr>
        <xdr:cNvPr id="118" name="フローチャート: 判断 117"/>
        <xdr:cNvSpPr/>
      </xdr:nvSpPr>
      <xdr:spPr>
        <a:xfrm>
          <a:off x="10426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158115</xdr:rowOff>
    </xdr:from>
    <xdr:to xmlns:xdr="http://schemas.openxmlformats.org/drawingml/2006/spreadsheetDrawing">
      <xdr:col>50</xdr:col>
      <xdr:colOff>165100</xdr:colOff>
      <xdr:row>39</xdr:row>
      <xdr:rowOff>88265</xdr:rowOff>
    </xdr:to>
    <xdr:sp macro="" textlink="">
      <xdr:nvSpPr>
        <xdr:cNvPr id="119" name="フローチャート: 判断 118"/>
        <xdr:cNvSpPr/>
      </xdr:nvSpPr>
      <xdr:spPr>
        <a:xfrm>
          <a:off x="9588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125730</xdr:rowOff>
    </xdr:from>
    <xdr:to xmlns:xdr="http://schemas.openxmlformats.org/drawingml/2006/spreadsheetDrawing">
      <xdr:col>46</xdr:col>
      <xdr:colOff>38100</xdr:colOff>
      <xdr:row>39</xdr:row>
      <xdr:rowOff>55880</xdr:rowOff>
    </xdr:to>
    <xdr:sp macro="" textlink="">
      <xdr:nvSpPr>
        <xdr:cNvPr id="120" name="フローチャート: 判断 119"/>
        <xdr:cNvSpPr/>
      </xdr:nvSpPr>
      <xdr:spPr>
        <a:xfrm>
          <a:off x="8699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5080</xdr:rowOff>
    </xdr:from>
    <xdr:to xmlns:xdr="http://schemas.openxmlformats.org/drawingml/2006/spreadsheetDrawing">
      <xdr:col>41</xdr:col>
      <xdr:colOff>101600</xdr:colOff>
      <xdr:row>39</xdr:row>
      <xdr:rowOff>106680</xdr:rowOff>
    </xdr:to>
    <xdr:sp macro="" textlink="">
      <xdr:nvSpPr>
        <xdr:cNvPr id="121" name="フローチャート: 判断 120"/>
        <xdr:cNvSpPr/>
      </xdr:nvSpPr>
      <xdr:spPr>
        <a:xfrm>
          <a:off x="7810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18415</xdr:rowOff>
    </xdr:from>
    <xdr:to xmlns:xdr="http://schemas.openxmlformats.org/drawingml/2006/spreadsheetDrawing">
      <xdr:col>36</xdr:col>
      <xdr:colOff>165100</xdr:colOff>
      <xdr:row>39</xdr:row>
      <xdr:rowOff>120650</xdr:rowOff>
    </xdr:to>
    <xdr:sp macro="" textlink="">
      <xdr:nvSpPr>
        <xdr:cNvPr id="122" name="フローチャート: 判断 121"/>
        <xdr:cNvSpPr/>
      </xdr:nvSpPr>
      <xdr:spPr>
        <a:xfrm>
          <a:off x="6921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142240</xdr:rowOff>
    </xdr:from>
    <xdr:to xmlns:xdr="http://schemas.openxmlformats.org/drawingml/2006/spreadsheetDrawing">
      <xdr:col>55</xdr:col>
      <xdr:colOff>50800</xdr:colOff>
      <xdr:row>38</xdr:row>
      <xdr:rowOff>72390</xdr:rowOff>
    </xdr:to>
    <xdr:sp macro="" textlink="">
      <xdr:nvSpPr>
        <xdr:cNvPr id="128" name="楕円 127"/>
        <xdr:cNvSpPr/>
      </xdr:nvSpPr>
      <xdr:spPr>
        <a:xfrm>
          <a:off x="10426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165100</xdr:rowOff>
    </xdr:from>
    <xdr:ext cx="469900" cy="259080"/>
    <xdr:sp macro="" textlink="">
      <xdr:nvSpPr>
        <xdr:cNvPr id="129" name="【図書館】&#10;一人当たり面積該当値テキスト"/>
        <xdr:cNvSpPr txBox="1"/>
      </xdr:nvSpPr>
      <xdr:spPr>
        <a:xfrm>
          <a:off x="10515600" y="6337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151130</xdr:rowOff>
    </xdr:from>
    <xdr:to xmlns:xdr="http://schemas.openxmlformats.org/drawingml/2006/spreadsheetDrawing">
      <xdr:col>50</xdr:col>
      <xdr:colOff>165100</xdr:colOff>
      <xdr:row>38</xdr:row>
      <xdr:rowOff>81280</xdr:rowOff>
    </xdr:to>
    <xdr:sp macro="" textlink="">
      <xdr:nvSpPr>
        <xdr:cNvPr id="130" name="楕円 129"/>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21590</xdr:rowOff>
    </xdr:from>
    <xdr:to xmlns:xdr="http://schemas.openxmlformats.org/drawingml/2006/spreadsheetDrawing">
      <xdr:col>55</xdr:col>
      <xdr:colOff>0</xdr:colOff>
      <xdr:row>38</xdr:row>
      <xdr:rowOff>30480</xdr:rowOff>
    </xdr:to>
    <xdr:cxnSp macro="">
      <xdr:nvCxnSpPr>
        <xdr:cNvPr id="131" name="直線コネクタ 130"/>
        <xdr:cNvCxnSpPr/>
      </xdr:nvCxnSpPr>
      <xdr:spPr>
        <a:xfrm flipV="1">
          <a:off x="9639300" y="65366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165100</xdr:rowOff>
    </xdr:from>
    <xdr:to xmlns:xdr="http://schemas.openxmlformats.org/drawingml/2006/spreadsheetDrawing">
      <xdr:col>46</xdr:col>
      <xdr:colOff>38100</xdr:colOff>
      <xdr:row>38</xdr:row>
      <xdr:rowOff>95250</xdr:rowOff>
    </xdr:to>
    <xdr:sp macro="" textlink="">
      <xdr:nvSpPr>
        <xdr:cNvPr id="132" name="楕円 131"/>
        <xdr:cNvSpPr/>
      </xdr:nvSpPr>
      <xdr:spPr>
        <a:xfrm>
          <a:off x="8699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30480</xdr:rowOff>
    </xdr:from>
    <xdr:to xmlns:xdr="http://schemas.openxmlformats.org/drawingml/2006/spreadsheetDrawing">
      <xdr:col>50</xdr:col>
      <xdr:colOff>114300</xdr:colOff>
      <xdr:row>38</xdr:row>
      <xdr:rowOff>44450</xdr:rowOff>
    </xdr:to>
    <xdr:cxnSp macro="">
      <xdr:nvCxnSpPr>
        <xdr:cNvPr id="133" name="直線コネクタ 132"/>
        <xdr:cNvCxnSpPr/>
      </xdr:nvCxnSpPr>
      <xdr:spPr>
        <a:xfrm flipV="1">
          <a:off x="8750300" y="65455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169545</xdr:rowOff>
    </xdr:from>
    <xdr:to xmlns:xdr="http://schemas.openxmlformats.org/drawingml/2006/spreadsheetDrawing">
      <xdr:col>41</xdr:col>
      <xdr:colOff>101600</xdr:colOff>
      <xdr:row>38</xdr:row>
      <xdr:rowOff>99695</xdr:rowOff>
    </xdr:to>
    <xdr:sp macro="" textlink="">
      <xdr:nvSpPr>
        <xdr:cNvPr id="134" name="楕円 133"/>
        <xdr:cNvSpPr/>
      </xdr:nvSpPr>
      <xdr:spPr>
        <a:xfrm>
          <a:off x="7810500" y="6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44450</xdr:rowOff>
    </xdr:from>
    <xdr:to xmlns:xdr="http://schemas.openxmlformats.org/drawingml/2006/spreadsheetDrawing">
      <xdr:col>45</xdr:col>
      <xdr:colOff>177800</xdr:colOff>
      <xdr:row>38</xdr:row>
      <xdr:rowOff>48895</xdr:rowOff>
    </xdr:to>
    <xdr:cxnSp macro="">
      <xdr:nvCxnSpPr>
        <xdr:cNvPr id="135" name="直線コネクタ 134"/>
        <xdr:cNvCxnSpPr/>
      </xdr:nvCxnSpPr>
      <xdr:spPr>
        <a:xfrm flipV="1">
          <a:off x="7861300" y="65595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6985</xdr:rowOff>
    </xdr:from>
    <xdr:to xmlns:xdr="http://schemas.openxmlformats.org/drawingml/2006/spreadsheetDrawing">
      <xdr:col>36</xdr:col>
      <xdr:colOff>165100</xdr:colOff>
      <xdr:row>38</xdr:row>
      <xdr:rowOff>109220</xdr:rowOff>
    </xdr:to>
    <xdr:sp macro="" textlink="">
      <xdr:nvSpPr>
        <xdr:cNvPr id="136" name="楕円 135"/>
        <xdr:cNvSpPr/>
      </xdr:nvSpPr>
      <xdr:spPr>
        <a:xfrm>
          <a:off x="6921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48895</xdr:rowOff>
    </xdr:from>
    <xdr:to xmlns:xdr="http://schemas.openxmlformats.org/drawingml/2006/spreadsheetDrawing">
      <xdr:col>41</xdr:col>
      <xdr:colOff>50800</xdr:colOff>
      <xdr:row>38</xdr:row>
      <xdr:rowOff>57785</xdr:rowOff>
    </xdr:to>
    <xdr:cxnSp macro="">
      <xdr:nvCxnSpPr>
        <xdr:cNvPr id="137" name="直線コネクタ 136"/>
        <xdr:cNvCxnSpPr/>
      </xdr:nvCxnSpPr>
      <xdr:spPr>
        <a:xfrm flipV="1">
          <a:off x="6972300" y="65639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79375</xdr:rowOff>
    </xdr:from>
    <xdr:ext cx="469900" cy="258445"/>
    <xdr:sp macro="" textlink="">
      <xdr:nvSpPr>
        <xdr:cNvPr id="138" name="n_1aveValue【図書館】&#10;一人当たり面積"/>
        <xdr:cNvSpPr txBox="1"/>
      </xdr:nvSpPr>
      <xdr:spPr>
        <a:xfrm>
          <a:off x="9391650" y="6765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46990</xdr:rowOff>
    </xdr:from>
    <xdr:ext cx="466725" cy="259080"/>
    <xdr:sp macro="" textlink="">
      <xdr:nvSpPr>
        <xdr:cNvPr id="139" name="n_2aveValue【図書館】&#10;一人当たり面積"/>
        <xdr:cNvSpPr txBox="1"/>
      </xdr:nvSpPr>
      <xdr:spPr>
        <a:xfrm>
          <a:off x="8515350" y="67335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97790</xdr:rowOff>
    </xdr:from>
    <xdr:ext cx="466725" cy="255905"/>
    <xdr:sp macro="" textlink="">
      <xdr:nvSpPr>
        <xdr:cNvPr id="140" name="n_3aveValue【図書館】&#10;一人当たり面積"/>
        <xdr:cNvSpPr txBox="1"/>
      </xdr:nvSpPr>
      <xdr:spPr>
        <a:xfrm>
          <a:off x="7626350" y="67843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111125</xdr:rowOff>
    </xdr:from>
    <xdr:ext cx="466725" cy="255905"/>
    <xdr:sp macro="" textlink="">
      <xdr:nvSpPr>
        <xdr:cNvPr id="141" name="n_4aveValue【図書館】&#10;一人当たり面積"/>
        <xdr:cNvSpPr txBox="1"/>
      </xdr:nvSpPr>
      <xdr:spPr>
        <a:xfrm>
          <a:off x="6737350" y="67976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97790</xdr:rowOff>
    </xdr:from>
    <xdr:ext cx="469900" cy="255905"/>
    <xdr:sp macro="" textlink="">
      <xdr:nvSpPr>
        <xdr:cNvPr id="142" name="n_1mainValue【図書館】&#10;一人当たり面積"/>
        <xdr:cNvSpPr txBox="1"/>
      </xdr:nvSpPr>
      <xdr:spPr>
        <a:xfrm>
          <a:off x="9391650" y="62699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111760</xdr:rowOff>
    </xdr:from>
    <xdr:ext cx="466725" cy="255905"/>
    <xdr:sp macro="" textlink="">
      <xdr:nvSpPr>
        <xdr:cNvPr id="143" name="n_2mainValue【図書館】&#10;一人当たり面積"/>
        <xdr:cNvSpPr txBox="1"/>
      </xdr:nvSpPr>
      <xdr:spPr>
        <a:xfrm>
          <a:off x="8515350" y="62839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116205</xdr:rowOff>
    </xdr:from>
    <xdr:ext cx="466725" cy="259080"/>
    <xdr:sp macro="" textlink="">
      <xdr:nvSpPr>
        <xdr:cNvPr id="144" name="n_3mainValue【図書館】&#10;一人当たり面積"/>
        <xdr:cNvSpPr txBox="1"/>
      </xdr:nvSpPr>
      <xdr:spPr>
        <a:xfrm>
          <a:off x="7626350" y="62884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125095</xdr:rowOff>
    </xdr:from>
    <xdr:ext cx="466725" cy="258445"/>
    <xdr:sp macro="" textlink="">
      <xdr:nvSpPr>
        <xdr:cNvPr id="145" name="n_4mainValue【図書館】&#10;一人当たり面積"/>
        <xdr:cNvSpPr txBox="1"/>
      </xdr:nvSpPr>
      <xdr:spPr>
        <a:xfrm>
          <a:off x="6737350" y="62972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4" name="テキスト ボックス 153"/>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6" name="テキスト ボックス 155"/>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185" cy="259080"/>
    <xdr:sp macro="" textlink="">
      <xdr:nvSpPr>
        <xdr:cNvPr id="158" name="テキスト ボックス 157"/>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905"/>
    <xdr:sp macro="" textlink="">
      <xdr:nvSpPr>
        <xdr:cNvPr id="162" name="テキスト ボックス 161"/>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905"/>
    <xdr:sp macro="" textlink="">
      <xdr:nvSpPr>
        <xdr:cNvPr id="166" name="テキスト ボックス 165"/>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915" cy="259080"/>
    <xdr:sp macro="" textlink="">
      <xdr:nvSpPr>
        <xdr:cNvPr id="168" name="テキスト ボックス 167"/>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40640</xdr:rowOff>
    </xdr:from>
    <xdr:to xmlns:xdr="http://schemas.openxmlformats.org/drawingml/2006/spreadsheetDrawing">
      <xdr:col>24</xdr:col>
      <xdr:colOff>62865</xdr:colOff>
      <xdr:row>64</xdr:row>
      <xdr:rowOff>130810</xdr:rowOff>
    </xdr:to>
    <xdr:cxnSp macro="">
      <xdr:nvCxnSpPr>
        <xdr:cNvPr id="171" name="直線コネクタ 170"/>
        <xdr:cNvCxnSpPr/>
      </xdr:nvCxnSpPr>
      <xdr:spPr>
        <a:xfrm flipV="1">
          <a:off x="4634865" y="964184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5905"/>
    <xdr:sp macro="" textlink="">
      <xdr:nvSpPr>
        <xdr:cNvPr id="172" name="【体育館・プール】&#10;有形固定資産減価償却率最小値テキスト"/>
        <xdr:cNvSpPr txBox="1"/>
      </xdr:nvSpPr>
      <xdr:spPr>
        <a:xfrm>
          <a:off x="4673600" y="11107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3" name="直線コネクタ 172"/>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158750</xdr:rowOff>
    </xdr:from>
    <xdr:ext cx="405130" cy="259080"/>
    <xdr:sp macro="" textlink="">
      <xdr:nvSpPr>
        <xdr:cNvPr id="174" name="【体育館・プール】&#10;有形固定資産減価償却率最大値テキスト"/>
        <xdr:cNvSpPr txBox="1"/>
      </xdr:nvSpPr>
      <xdr:spPr>
        <a:xfrm>
          <a:off x="4673600" y="9417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40640</xdr:rowOff>
    </xdr:from>
    <xdr:to xmlns:xdr="http://schemas.openxmlformats.org/drawingml/2006/spreadsheetDrawing">
      <xdr:col>24</xdr:col>
      <xdr:colOff>152400</xdr:colOff>
      <xdr:row>56</xdr:row>
      <xdr:rowOff>40640</xdr:rowOff>
    </xdr:to>
    <xdr:cxnSp macro="">
      <xdr:nvCxnSpPr>
        <xdr:cNvPr id="175" name="直線コネクタ 174"/>
        <xdr:cNvCxnSpPr/>
      </xdr:nvCxnSpPr>
      <xdr:spPr>
        <a:xfrm>
          <a:off x="4546600" y="964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149860</xdr:rowOff>
    </xdr:from>
    <xdr:ext cx="405130" cy="259080"/>
    <xdr:sp macro="" textlink="">
      <xdr:nvSpPr>
        <xdr:cNvPr id="176" name="【体育館・プール】&#10;有形固定資産減価償却率平均値テキスト"/>
        <xdr:cNvSpPr txBox="1"/>
      </xdr:nvSpPr>
      <xdr:spPr>
        <a:xfrm>
          <a:off x="4673600" y="10608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171450</xdr:rowOff>
    </xdr:from>
    <xdr:to xmlns:xdr="http://schemas.openxmlformats.org/drawingml/2006/spreadsheetDrawing">
      <xdr:col>24</xdr:col>
      <xdr:colOff>114300</xdr:colOff>
      <xdr:row>62</xdr:row>
      <xdr:rowOff>101600</xdr:rowOff>
    </xdr:to>
    <xdr:sp macro="" textlink="">
      <xdr:nvSpPr>
        <xdr:cNvPr id="177" name="フローチャート: 判断 176"/>
        <xdr:cNvSpPr/>
      </xdr:nvSpPr>
      <xdr:spPr>
        <a:xfrm>
          <a:off x="45847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160020</xdr:rowOff>
    </xdr:from>
    <xdr:to xmlns:xdr="http://schemas.openxmlformats.org/drawingml/2006/spreadsheetDrawing">
      <xdr:col>20</xdr:col>
      <xdr:colOff>38100</xdr:colOff>
      <xdr:row>62</xdr:row>
      <xdr:rowOff>90170</xdr:rowOff>
    </xdr:to>
    <xdr:sp macro="" textlink="">
      <xdr:nvSpPr>
        <xdr:cNvPr id="178" name="フローチャート: 判断 177"/>
        <xdr:cNvSpPr/>
      </xdr:nvSpPr>
      <xdr:spPr>
        <a:xfrm>
          <a:off x="37465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137160</xdr:rowOff>
    </xdr:from>
    <xdr:to xmlns:xdr="http://schemas.openxmlformats.org/drawingml/2006/spreadsheetDrawing">
      <xdr:col>15</xdr:col>
      <xdr:colOff>101600</xdr:colOff>
      <xdr:row>62</xdr:row>
      <xdr:rowOff>67310</xdr:rowOff>
    </xdr:to>
    <xdr:sp macro="" textlink="">
      <xdr:nvSpPr>
        <xdr:cNvPr id="179" name="フローチャート: 判断 178"/>
        <xdr:cNvSpPr/>
      </xdr:nvSpPr>
      <xdr:spPr>
        <a:xfrm>
          <a:off x="2857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34290</xdr:rowOff>
    </xdr:from>
    <xdr:to xmlns:xdr="http://schemas.openxmlformats.org/drawingml/2006/spreadsheetDrawing">
      <xdr:col>10</xdr:col>
      <xdr:colOff>165100</xdr:colOff>
      <xdr:row>61</xdr:row>
      <xdr:rowOff>135890</xdr:rowOff>
    </xdr:to>
    <xdr:sp macro="" textlink="">
      <xdr:nvSpPr>
        <xdr:cNvPr id="180" name="フローチャート: 判断 179"/>
        <xdr:cNvSpPr/>
      </xdr:nvSpPr>
      <xdr:spPr>
        <a:xfrm>
          <a:off x="1968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6350</xdr:rowOff>
    </xdr:from>
    <xdr:to xmlns:xdr="http://schemas.openxmlformats.org/drawingml/2006/spreadsheetDrawing">
      <xdr:col>6</xdr:col>
      <xdr:colOff>38100</xdr:colOff>
      <xdr:row>61</xdr:row>
      <xdr:rowOff>107950</xdr:rowOff>
    </xdr:to>
    <xdr:sp macro="" textlink="">
      <xdr:nvSpPr>
        <xdr:cNvPr id="181" name="フローチャート: 判断 180"/>
        <xdr:cNvSpPr/>
      </xdr:nvSpPr>
      <xdr:spPr>
        <a:xfrm>
          <a:off x="1079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2" name="テキスト ボックス 181"/>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3" name="テキスト ボックス 182"/>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4" name="テキスト ボックス 183"/>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5" name="テキスト ボックス 184"/>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6" name="テキスト ボックス 185"/>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17780</xdr:rowOff>
    </xdr:from>
    <xdr:to xmlns:xdr="http://schemas.openxmlformats.org/drawingml/2006/spreadsheetDrawing">
      <xdr:col>24</xdr:col>
      <xdr:colOff>114300</xdr:colOff>
      <xdr:row>61</xdr:row>
      <xdr:rowOff>119380</xdr:rowOff>
    </xdr:to>
    <xdr:sp macro="" textlink="">
      <xdr:nvSpPr>
        <xdr:cNvPr id="187" name="楕円 186"/>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40640</xdr:rowOff>
    </xdr:from>
    <xdr:ext cx="405130" cy="255905"/>
    <xdr:sp macro="" textlink="">
      <xdr:nvSpPr>
        <xdr:cNvPr id="188" name="【体育館・プール】&#10;有形固定資産減価償却率該当値テキスト"/>
        <xdr:cNvSpPr txBox="1"/>
      </xdr:nvSpPr>
      <xdr:spPr>
        <a:xfrm>
          <a:off x="4673600" y="103276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149860</xdr:rowOff>
    </xdr:from>
    <xdr:to xmlns:xdr="http://schemas.openxmlformats.org/drawingml/2006/spreadsheetDrawing">
      <xdr:col>20</xdr:col>
      <xdr:colOff>38100</xdr:colOff>
      <xdr:row>61</xdr:row>
      <xdr:rowOff>80010</xdr:rowOff>
    </xdr:to>
    <xdr:sp macro="" textlink="">
      <xdr:nvSpPr>
        <xdr:cNvPr id="189" name="楕円 188"/>
        <xdr:cNvSpPr/>
      </xdr:nvSpPr>
      <xdr:spPr>
        <a:xfrm>
          <a:off x="3746500" y="104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29210</xdr:rowOff>
    </xdr:from>
    <xdr:to xmlns:xdr="http://schemas.openxmlformats.org/drawingml/2006/spreadsheetDrawing">
      <xdr:col>24</xdr:col>
      <xdr:colOff>63500</xdr:colOff>
      <xdr:row>61</xdr:row>
      <xdr:rowOff>68580</xdr:rowOff>
    </xdr:to>
    <xdr:cxnSp macro="">
      <xdr:nvCxnSpPr>
        <xdr:cNvPr id="190" name="直線コネクタ 189"/>
        <xdr:cNvCxnSpPr/>
      </xdr:nvCxnSpPr>
      <xdr:spPr>
        <a:xfrm>
          <a:off x="3797300" y="1048766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114300</xdr:rowOff>
    </xdr:from>
    <xdr:to xmlns:xdr="http://schemas.openxmlformats.org/drawingml/2006/spreadsheetDrawing">
      <xdr:col>15</xdr:col>
      <xdr:colOff>101600</xdr:colOff>
      <xdr:row>61</xdr:row>
      <xdr:rowOff>44450</xdr:rowOff>
    </xdr:to>
    <xdr:sp macro="" textlink="">
      <xdr:nvSpPr>
        <xdr:cNvPr id="191" name="楕円 190"/>
        <xdr:cNvSpPr/>
      </xdr:nvSpPr>
      <xdr:spPr>
        <a:xfrm>
          <a:off x="2857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165100</xdr:rowOff>
    </xdr:from>
    <xdr:to xmlns:xdr="http://schemas.openxmlformats.org/drawingml/2006/spreadsheetDrawing">
      <xdr:col>19</xdr:col>
      <xdr:colOff>177800</xdr:colOff>
      <xdr:row>61</xdr:row>
      <xdr:rowOff>29210</xdr:rowOff>
    </xdr:to>
    <xdr:cxnSp macro="">
      <xdr:nvCxnSpPr>
        <xdr:cNvPr id="192" name="直線コネクタ 191"/>
        <xdr:cNvCxnSpPr/>
      </xdr:nvCxnSpPr>
      <xdr:spPr>
        <a:xfrm>
          <a:off x="2908300" y="104521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73025</xdr:rowOff>
    </xdr:from>
    <xdr:to xmlns:xdr="http://schemas.openxmlformats.org/drawingml/2006/spreadsheetDrawing">
      <xdr:col>10</xdr:col>
      <xdr:colOff>165100</xdr:colOff>
      <xdr:row>61</xdr:row>
      <xdr:rowOff>3175</xdr:rowOff>
    </xdr:to>
    <xdr:sp macro="" textlink="">
      <xdr:nvSpPr>
        <xdr:cNvPr id="193" name="楕円 192"/>
        <xdr:cNvSpPr/>
      </xdr:nvSpPr>
      <xdr:spPr>
        <a:xfrm>
          <a:off x="1968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123825</xdr:rowOff>
    </xdr:from>
    <xdr:to xmlns:xdr="http://schemas.openxmlformats.org/drawingml/2006/spreadsheetDrawing">
      <xdr:col>15</xdr:col>
      <xdr:colOff>50800</xdr:colOff>
      <xdr:row>60</xdr:row>
      <xdr:rowOff>165100</xdr:rowOff>
    </xdr:to>
    <xdr:cxnSp macro="">
      <xdr:nvCxnSpPr>
        <xdr:cNvPr id="194" name="直線コネクタ 193"/>
        <xdr:cNvCxnSpPr/>
      </xdr:nvCxnSpPr>
      <xdr:spPr>
        <a:xfrm>
          <a:off x="2019300" y="104108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34290</xdr:rowOff>
    </xdr:from>
    <xdr:to xmlns:xdr="http://schemas.openxmlformats.org/drawingml/2006/spreadsheetDrawing">
      <xdr:col>6</xdr:col>
      <xdr:colOff>38100</xdr:colOff>
      <xdr:row>60</xdr:row>
      <xdr:rowOff>135890</xdr:rowOff>
    </xdr:to>
    <xdr:sp macro="" textlink="">
      <xdr:nvSpPr>
        <xdr:cNvPr id="195" name="楕円 194"/>
        <xdr:cNvSpPr/>
      </xdr:nvSpPr>
      <xdr:spPr>
        <a:xfrm>
          <a:off x="10795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85090</xdr:rowOff>
    </xdr:from>
    <xdr:to xmlns:xdr="http://schemas.openxmlformats.org/drawingml/2006/spreadsheetDrawing">
      <xdr:col>10</xdr:col>
      <xdr:colOff>114300</xdr:colOff>
      <xdr:row>60</xdr:row>
      <xdr:rowOff>123825</xdr:rowOff>
    </xdr:to>
    <xdr:cxnSp macro="">
      <xdr:nvCxnSpPr>
        <xdr:cNvPr id="196" name="直線コネクタ 195"/>
        <xdr:cNvCxnSpPr/>
      </xdr:nvCxnSpPr>
      <xdr:spPr>
        <a:xfrm>
          <a:off x="1130300" y="103720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62</xdr:row>
      <xdr:rowOff>81280</xdr:rowOff>
    </xdr:from>
    <xdr:ext cx="405130" cy="259080"/>
    <xdr:sp macro="" textlink="">
      <xdr:nvSpPr>
        <xdr:cNvPr id="197" name="n_1aveValue【体育館・プール】&#10;有形固定資産減価償却率"/>
        <xdr:cNvSpPr txBox="1"/>
      </xdr:nvSpPr>
      <xdr:spPr>
        <a:xfrm>
          <a:off x="3582035" y="10711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58420</xdr:rowOff>
    </xdr:from>
    <xdr:ext cx="401955" cy="259080"/>
    <xdr:sp macro="" textlink="">
      <xdr:nvSpPr>
        <xdr:cNvPr id="198" name="n_2aveValue【体育館・プール】&#10;有形固定資産減価償却率"/>
        <xdr:cNvSpPr txBox="1"/>
      </xdr:nvSpPr>
      <xdr:spPr>
        <a:xfrm>
          <a:off x="2705735" y="106883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127000</xdr:rowOff>
    </xdr:from>
    <xdr:ext cx="401955" cy="259080"/>
    <xdr:sp macro="" textlink="">
      <xdr:nvSpPr>
        <xdr:cNvPr id="199" name="n_3aveValue【体育館・プール】&#10;有形固定資産減価償却率"/>
        <xdr:cNvSpPr txBox="1"/>
      </xdr:nvSpPr>
      <xdr:spPr>
        <a:xfrm>
          <a:off x="1816735" y="105854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99060</xdr:rowOff>
    </xdr:from>
    <xdr:ext cx="401955" cy="255905"/>
    <xdr:sp macro="" textlink="">
      <xdr:nvSpPr>
        <xdr:cNvPr id="200" name="n_4aveValue【体育館・プール】&#10;有形固定資産減価償却率"/>
        <xdr:cNvSpPr txBox="1"/>
      </xdr:nvSpPr>
      <xdr:spPr>
        <a:xfrm>
          <a:off x="927735" y="105575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96520</xdr:rowOff>
    </xdr:from>
    <xdr:ext cx="405130" cy="259080"/>
    <xdr:sp macro="" textlink="">
      <xdr:nvSpPr>
        <xdr:cNvPr id="201" name="n_1mainValue【体育館・プール】&#10;有形固定資産減価償却率"/>
        <xdr:cNvSpPr txBox="1"/>
      </xdr:nvSpPr>
      <xdr:spPr>
        <a:xfrm>
          <a:off x="3582035" y="10212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60960</xdr:rowOff>
    </xdr:from>
    <xdr:ext cx="401955" cy="259080"/>
    <xdr:sp macro="" textlink="">
      <xdr:nvSpPr>
        <xdr:cNvPr id="202" name="n_2mainValue【体育館・プール】&#10;有形固定資産減価償却率"/>
        <xdr:cNvSpPr txBox="1"/>
      </xdr:nvSpPr>
      <xdr:spPr>
        <a:xfrm>
          <a:off x="2705735" y="101765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19685</xdr:rowOff>
    </xdr:from>
    <xdr:ext cx="401955" cy="255905"/>
    <xdr:sp macro="" textlink="">
      <xdr:nvSpPr>
        <xdr:cNvPr id="203" name="n_3mainValue【体育館・プール】&#10;有形固定資産減価償却率"/>
        <xdr:cNvSpPr txBox="1"/>
      </xdr:nvSpPr>
      <xdr:spPr>
        <a:xfrm>
          <a:off x="1816735" y="101352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152400</xdr:rowOff>
    </xdr:from>
    <xdr:ext cx="401955" cy="259080"/>
    <xdr:sp macro="" textlink="">
      <xdr:nvSpPr>
        <xdr:cNvPr id="204" name="n_4mainValue【体育館・プール】&#10;有形固定資産減価償却率"/>
        <xdr:cNvSpPr txBox="1"/>
      </xdr:nvSpPr>
      <xdr:spPr>
        <a:xfrm>
          <a:off x="927735" y="100965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3" name="テキスト ボックス 212"/>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215" name="直線コネクタ 214"/>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4185" cy="255905"/>
    <xdr:sp macro="" textlink="">
      <xdr:nvSpPr>
        <xdr:cNvPr id="216" name="テキスト ボックス 215"/>
        <xdr:cNvSpPr txBox="1"/>
      </xdr:nvSpPr>
      <xdr:spPr>
        <a:xfrm>
          <a:off x="6136640" y="10716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7" name="直線コネクタ 216"/>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185" cy="255905"/>
    <xdr:sp macro="" textlink="">
      <xdr:nvSpPr>
        <xdr:cNvPr id="218" name="テキスト ボックス 217"/>
        <xdr:cNvSpPr txBox="1"/>
      </xdr:nvSpPr>
      <xdr:spPr>
        <a:xfrm>
          <a:off x="6136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219" name="直線コネクタ 218"/>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4185" cy="255905"/>
    <xdr:sp macro="" textlink="">
      <xdr:nvSpPr>
        <xdr:cNvPr id="220" name="テキスト ボックス 219"/>
        <xdr:cNvSpPr txBox="1"/>
      </xdr:nvSpPr>
      <xdr:spPr>
        <a:xfrm>
          <a:off x="6136640" y="9573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1" name="直線コネクタ 22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185" cy="255905"/>
    <xdr:sp macro="" textlink="">
      <xdr:nvSpPr>
        <xdr:cNvPr id="222" name="テキスト ボックス 221"/>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33020</xdr:rowOff>
    </xdr:from>
    <xdr:to xmlns:xdr="http://schemas.openxmlformats.org/drawingml/2006/spreadsheetDrawing">
      <xdr:col>54</xdr:col>
      <xdr:colOff>189865</xdr:colOff>
      <xdr:row>63</xdr:row>
      <xdr:rowOff>55245</xdr:rowOff>
    </xdr:to>
    <xdr:cxnSp macro="">
      <xdr:nvCxnSpPr>
        <xdr:cNvPr id="224" name="直線コネクタ 223"/>
        <xdr:cNvCxnSpPr/>
      </xdr:nvCxnSpPr>
      <xdr:spPr>
        <a:xfrm flipV="1">
          <a:off x="10476865" y="9634220"/>
          <a:ext cx="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59055</xdr:rowOff>
    </xdr:from>
    <xdr:ext cx="469900" cy="259080"/>
    <xdr:sp macro="" textlink="">
      <xdr:nvSpPr>
        <xdr:cNvPr id="225" name="【体育館・プール】&#10;一人当たり面積最小値テキスト"/>
        <xdr:cNvSpPr txBox="1"/>
      </xdr:nvSpPr>
      <xdr:spPr>
        <a:xfrm>
          <a:off x="10515600" y="10860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55245</xdr:rowOff>
    </xdr:from>
    <xdr:to xmlns:xdr="http://schemas.openxmlformats.org/drawingml/2006/spreadsheetDrawing">
      <xdr:col>55</xdr:col>
      <xdr:colOff>88900</xdr:colOff>
      <xdr:row>63</xdr:row>
      <xdr:rowOff>55245</xdr:rowOff>
    </xdr:to>
    <xdr:cxnSp macro="">
      <xdr:nvCxnSpPr>
        <xdr:cNvPr id="226" name="直線コネクタ 225"/>
        <xdr:cNvCxnSpPr/>
      </xdr:nvCxnSpPr>
      <xdr:spPr>
        <a:xfrm>
          <a:off x="10388600" y="1085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151130</xdr:rowOff>
    </xdr:from>
    <xdr:ext cx="469900" cy="259080"/>
    <xdr:sp macro="" textlink="">
      <xdr:nvSpPr>
        <xdr:cNvPr id="227" name="【体育館・プール】&#10;一人当たり面積最大値テキスト"/>
        <xdr:cNvSpPr txBox="1"/>
      </xdr:nvSpPr>
      <xdr:spPr>
        <a:xfrm>
          <a:off x="10515600" y="9409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33020</xdr:rowOff>
    </xdr:from>
    <xdr:to xmlns:xdr="http://schemas.openxmlformats.org/drawingml/2006/spreadsheetDrawing">
      <xdr:col>55</xdr:col>
      <xdr:colOff>88900</xdr:colOff>
      <xdr:row>56</xdr:row>
      <xdr:rowOff>33020</xdr:rowOff>
    </xdr:to>
    <xdr:cxnSp macro="">
      <xdr:nvCxnSpPr>
        <xdr:cNvPr id="228" name="直線コネクタ 227"/>
        <xdr:cNvCxnSpPr/>
      </xdr:nvCxnSpPr>
      <xdr:spPr>
        <a:xfrm>
          <a:off x="10388600" y="963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635</xdr:rowOff>
    </xdr:from>
    <xdr:ext cx="469900" cy="259080"/>
    <xdr:sp macro="" textlink="">
      <xdr:nvSpPr>
        <xdr:cNvPr id="229" name="【体育館・プール】&#10;一人当たり面積平均値テキスト"/>
        <xdr:cNvSpPr txBox="1"/>
      </xdr:nvSpPr>
      <xdr:spPr>
        <a:xfrm>
          <a:off x="10515600" y="10459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22225</xdr:rowOff>
    </xdr:from>
    <xdr:to xmlns:xdr="http://schemas.openxmlformats.org/drawingml/2006/spreadsheetDrawing">
      <xdr:col>55</xdr:col>
      <xdr:colOff>50800</xdr:colOff>
      <xdr:row>61</xdr:row>
      <xdr:rowOff>123825</xdr:rowOff>
    </xdr:to>
    <xdr:sp macro="" textlink="">
      <xdr:nvSpPr>
        <xdr:cNvPr id="230" name="フローチャート: 判断 229"/>
        <xdr:cNvSpPr/>
      </xdr:nvSpPr>
      <xdr:spPr>
        <a:xfrm>
          <a:off x="10426700" y="1048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19685</xdr:rowOff>
    </xdr:from>
    <xdr:to xmlns:xdr="http://schemas.openxmlformats.org/drawingml/2006/spreadsheetDrawing">
      <xdr:col>50</xdr:col>
      <xdr:colOff>165100</xdr:colOff>
      <xdr:row>61</xdr:row>
      <xdr:rowOff>121285</xdr:rowOff>
    </xdr:to>
    <xdr:sp macro="" textlink="">
      <xdr:nvSpPr>
        <xdr:cNvPr id="231" name="フローチャート: 判断 230"/>
        <xdr:cNvSpPr/>
      </xdr:nvSpPr>
      <xdr:spPr>
        <a:xfrm>
          <a:off x="9588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40640</xdr:rowOff>
    </xdr:from>
    <xdr:to xmlns:xdr="http://schemas.openxmlformats.org/drawingml/2006/spreadsheetDrawing">
      <xdr:col>46</xdr:col>
      <xdr:colOff>38100</xdr:colOff>
      <xdr:row>61</xdr:row>
      <xdr:rowOff>141605</xdr:rowOff>
    </xdr:to>
    <xdr:sp macro="" textlink="">
      <xdr:nvSpPr>
        <xdr:cNvPr id="232" name="フローチャート: 判断 231"/>
        <xdr:cNvSpPr/>
      </xdr:nvSpPr>
      <xdr:spPr>
        <a:xfrm>
          <a:off x="8699500" y="10499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40640</xdr:rowOff>
    </xdr:from>
    <xdr:to xmlns:xdr="http://schemas.openxmlformats.org/drawingml/2006/spreadsheetDrawing">
      <xdr:col>41</xdr:col>
      <xdr:colOff>101600</xdr:colOff>
      <xdr:row>61</xdr:row>
      <xdr:rowOff>141605</xdr:rowOff>
    </xdr:to>
    <xdr:sp macro="" textlink="">
      <xdr:nvSpPr>
        <xdr:cNvPr id="233" name="フローチャート: 判断 232"/>
        <xdr:cNvSpPr/>
      </xdr:nvSpPr>
      <xdr:spPr>
        <a:xfrm>
          <a:off x="7810500" y="10499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45720</xdr:rowOff>
    </xdr:from>
    <xdr:to xmlns:xdr="http://schemas.openxmlformats.org/drawingml/2006/spreadsheetDrawing">
      <xdr:col>36</xdr:col>
      <xdr:colOff>165100</xdr:colOff>
      <xdr:row>61</xdr:row>
      <xdr:rowOff>147320</xdr:rowOff>
    </xdr:to>
    <xdr:sp macro="" textlink="">
      <xdr:nvSpPr>
        <xdr:cNvPr id="234" name="フローチャート: 判断 233"/>
        <xdr:cNvSpPr/>
      </xdr:nvSpPr>
      <xdr:spPr>
        <a:xfrm>
          <a:off x="6921500" y="1050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35" name="テキスト ボックス 234"/>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36" name="テキスト ボックス 235"/>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37" name="テキスト ボックス 236"/>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38" name="テキスト ボックス 237"/>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39" name="テキスト ボックス 238"/>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15240</xdr:rowOff>
    </xdr:from>
    <xdr:to xmlns:xdr="http://schemas.openxmlformats.org/drawingml/2006/spreadsheetDrawing">
      <xdr:col>55</xdr:col>
      <xdr:colOff>50800</xdr:colOff>
      <xdr:row>60</xdr:row>
      <xdr:rowOff>116840</xdr:rowOff>
    </xdr:to>
    <xdr:sp macro="" textlink="">
      <xdr:nvSpPr>
        <xdr:cNvPr id="240" name="楕円 239"/>
        <xdr:cNvSpPr/>
      </xdr:nvSpPr>
      <xdr:spPr>
        <a:xfrm>
          <a:off x="104267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38100</xdr:rowOff>
    </xdr:from>
    <xdr:ext cx="469900" cy="259080"/>
    <xdr:sp macro="" textlink="">
      <xdr:nvSpPr>
        <xdr:cNvPr id="241" name="【体育館・プール】&#10;一人当たり面積該当値テキスト"/>
        <xdr:cNvSpPr txBox="1"/>
      </xdr:nvSpPr>
      <xdr:spPr>
        <a:xfrm>
          <a:off x="10515600" y="10153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21590</xdr:rowOff>
    </xdr:from>
    <xdr:to xmlns:xdr="http://schemas.openxmlformats.org/drawingml/2006/spreadsheetDrawing">
      <xdr:col>50</xdr:col>
      <xdr:colOff>165100</xdr:colOff>
      <xdr:row>60</xdr:row>
      <xdr:rowOff>123190</xdr:rowOff>
    </xdr:to>
    <xdr:sp macro="" textlink="">
      <xdr:nvSpPr>
        <xdr:cNvPr id="242" name="楕円 241"/>
        <xdr:cNvSpPr/>
      </xdr:nvSpPr>
      <xdr:spPr>
        <a:xfrm>
          <a:off x="9588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66040</xdr:rowOff>
    </xdr:from>
    <xdr:to xmlns:xdr="http://schemas.openxmlformats.org/drawingml/2006/spreadsheetDrawing">
      <xdr:col>55</xdr:col>
      <xdr:colOff>0</xdr:colOff>
      <xdr:row>60</xdr:row>
      <xdr:rowOff>72390</xdr:rowOff>
    </xdr:to>
    <xdr:cxnSp macro="">
      <xdr:nvCxnSpPr>
        <xdr:cNvPr id="243" name="直線コネクタ 242"/>
        <xdr:cNvCxnSpPr/>
      </xdr:nvCxnSpPr>
      <xdr:spPr>
        <a:xfrm flipV="1">
          <a:off x="9639300" y="103530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31115</xdr:rowOff>
    </xdr:from>
    <xdr:to xmlns:xdr="http://schemas.openxmlformats.org/drawingml/2006/spreadsheetDrawing">
      <xdr:col>46</xdr:col>
      <xdr:colOff>38100</xdr:colOff>
      <xdr:row>60</xdr:row>
      <xdr:rowOff>132715</xdr:rowOff>
    </xdr:to>
    <xdr:sp macro="" textlink="">
      <xdr:nvSpPr>
        <xdr:cNvPr id="244" name="楕円 243"/>
        <xdr:cNvSpPr/>
      </xdr:nvSpPr>
      <xdr:spPr>
        <a:xfrm>
          <a:off x="8699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72390</xdr:rowOff>
    </xdr:from>
    <xdr:to xmlns:xdr="http://schemas.openxmlformats.org/drawingml/2006/spreadsheetDrawing">
      <xdr:col>50</xdr:col>
      <xdr:colOff>114300</xdr:colOff>
      <xdr:row>60</xdr:row>
      <xdr:rowOff>81915</xdr:rowOff>
    </xdr:to>
    <xdr:cxnSp macro="">
      <xdr:nvCxnSpPr>
        <xdr:cNvPr id="245" name="直線コネクタ 244"/>
        <xdr:cNvCxnSpPr/>
      </xdr:nvCxnSpPr>
      <xdr:spPr>
        <a:xfrm flipV="1">
          <a:off x="8750300" y="103593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36830</xdr:rowOff>
    </xdr:from>
    <xdr:to xmlns:xdr="http://schemas.openxmlformats.org/drawingml/2006/spreadsheetDrawing">
      <xdr:col>41</xdr:col>
      <xdr:colOff>101600</xdr:colOff>
      <xdr:row>60</xdr:row>
      <xdr:rowOff>138430</xdr:rowOff>
    </xdr:to>
    <xdr:sp macro="" textlink="">
      <xdr:nvSpPr>
        <xdr:cNvPr id="246" name="楕円 245"/>
        <xdr:cNvSpPr/>
      </xdr:nvSpPr>
      <xdr:spPr>
        <a:xfrm>
          <a:off x="7810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81915</xdr:rowOff>
    </xdr:from>
    <xdr:to xmlns:xdr="http://schemas.openxmlformats.org/drawingml/2006/spreadsheetDrawing">
      <xdr:col>45</xdr:col>
      <xdr:colOff>177800</xdr:colOff>
      <xdr:row>60</xdr:row>
      <xdr:rowOff>87630</xdr:rowOff>
    </xdr:to>
    <xdr:cxnSp macro="">
      <xdr:nvCxnSpPr>
        <xdr:cNvPr id="247" name="直線コネクタ 246"/>
        <xdr:cNvCxnSpPr/>
      </xdr:nvCxnSpPr>
      <xdr:spPr>
        <a:xfrm flipV="1">
          <a:off x="7861300" y="103689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41910</xdr:rowOff>
    </xdr:from>
    <xdr:to xmlns:xdr="http://schemas.openxmlformats.org/drawingml/2006/spreadsheetDrawing">
      <xdr:col>36</xdr:col>
      <xdr:colOff>165100</xdr:colOff>
      <xdr:row>60</xdr:row>
      <xdr:rowOff>143510</xdr:rowOff>
    </xdr:to>
    <xdr:sp macro="" textlink="">
      <xdr:nvSpPr>
        <xdr:cNvPr id="248" name="楕円 247"/>
        <xdr:cNvSpPr/>
      </xdr:nvSpPr>
      <xdr:spPr>
        <a:xfrm>
          <a:off x="6921500" y="103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87630</xdr:rowOff>
    </xdr:from>
    <xdr:to xmlns:xdr="http://schemas.openxmlformats.org/drawingml/2006/spreadsheetDrawing">
      <xdr:col>41</xdr:col>
      <xdr:colOff>50800</xdr:colOff>
      <xdr:row>60</xdr:row>
      <xdr:rowOff>92710</xdr:rowOff>
    </xdr:to>
    <xdr:cxnSp macro="">
      <xdr:nvCxnSpPr>
        <xdr:cNvPr id="249" name="直線コネクタ 248"/>
        <xdr:cNvCxnSpPr/>
      </xdr:nvCxnSpPr>
      <xdr:spPr>
        <a:xfrm flipV="1">
          <a:off x="6972300" y="103746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112395</xdr:rowOff>
    </xdr:from>
    <xdr:ext cx="469900" cy="255905"/>
    <xdr:sp macro="" textlink="">
      <xdr:nvSpPr>
        <xdr:cNvPr id="250" name="n_1aveValue【体育館・プール】&#10;一人当たり面積"/>
        <xdr:cNvSpPr txBox="1"/>
      </xdr:nvSpPr>
      <xdr:spPr>
        <a:xfrm>
          <a:off x="9391650" y="105708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132715</xdr:rowOff>
    </xdr:from>
    <xdr:ext cx="466725" cy="255905"/>
    <xdr:sp macro="" textlink="">
      <xdr:nvSpPr>
        <xdr:cNvPr id="251" name="n_2aveValue【体育館・プール】&#10;一人当たり面積"/>
        <xdr:cNvSpPr txBox="1"/>
      </xdr:nvSpPr>
      <xdr:spPr>
        <a:xfrm>
          <a:off x="8515350" y="105911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132715</xdr:rowOff>
    </xdr:from>
    <xdr:ext cx="466725" cy="255905"/>
    <xdr:sp macro="" textlink="">
      <xdr:nvSpPr>
        <xdr:cNvPr id="252" name="n_3aveValue【体育館・プール】&#10;一人当たり面積"/>
        <xdr:cNvSpPr txBox="1"/>
      </xdr:nvSpPr>
      <xdr:spPr>
        <a:xfrm>
          <a:off x="7626350" y="105911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138430</xdr:rowOff>
    </xdr:from>
    <xdr:ext cx="466725" cy="259080"/>
    <xdr:sp macro="" textlink="">
      <xdr:nvSpPr>
        <xdr:cNvPr id="253" name="n_4aveValue【体育館・プール】&#10;一人当たり面積"/>
        <xdr:cNvSpPr txBox="1"/>
      </xdr:nvSpPr>
      <xdr:spPr>
        <a:xfrm>
          <a:off x="6737350" y="105968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58</xdr:row>
      <xdr:rowOff>139700</xdr:rowOff>
    </xdr:from>
    <xdr:ext cx="469900" cy="259080"/>
    <xdr:sp macro="" textlink="">
      <xdr:nvSpPr>
        <xdr:cNvPr id="254" name="n_1mainValue【体育館・プール】&#10;一人当たり面積"/>
        <xdr:cNvSpPr txBox="1"/>
      </xdr:nvSpPr>
      <xdr:spPr>
        <a:xfrm>
          <a:off x="9391650" y="10083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149225</xdr:rowOff>
    </xdr:from>
    <xdr:ext cx="466725" cy="259080"/>
    <xdr:sp macro="" textlink="">
      <xdr:nvSpPr>
        <xdr:cNvPr id="255" name="n_2mainValue【体育館・プール】&#10;一人当たり面積"/>
        <xdr:cNvSpPr txBox="1"/>
      </xdr:nvSpPr>
      <xdr:spPr>
        <a:xfrm>
          <a:off x="8515350" y="100933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58</xdr:row>
      <xdr:rowOff>154940</xdr:rowOff>
    </xdr:from>
    <xdr:ext cx="466725" cy="255905"/>
    <xdr:sp macro="" textlink="">
      <xdr:nvSpPr>
        <xdr:cNvPr id="256" name="n_3mainValue【体育館・プール】&#10;一人当たり面積"/>
        <xdr:cNvSpPr txBox="1"/>
      </xdr:nvSpPr>
      <xdr:spPr>
        <a:xfrm>
          <a:off x="7626350" y="100990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58</xdr:row>
      <xdr:rowOff>160020</xdr:rowOff>
    </xdr:from>
    <xdr:ext cx="466725" cy="259080"/>
    <xdr:sp macro="" textlink="">
      <xdr:nvSpPr>
        <xdr:cNvPr id="257" name="n_4mainValue【体育館・プール】&#10;一人当たり面積"/>
        <xdr:cNvSpPr txBox="1"/>
      </xdr:nvSpPr>
      <xdr:spPr>
        <a:xfrm>
          <a:off x="6737350" y="101041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66" name="テキスト ボックス 265"/>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7" name="直線コネクタ 26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68" name="テキスト ボックス 267"/>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69" name="直線コネクタ 268"/>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4185" cy="259080"/>
    <xdr:sp macro="" textlink="">
      <xdr:nvSpPr>
        <xdr:cNvPr id="270" name="テキスト ボックス 269"/>
        <xdr:cNvSpPr txBox="1"/>
      </xdr:nvSpPr>
      <xdr:spPr>
        <a:xfrm>
          <a:off x="294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1" name="直線コネクタ 270"/>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2" name="テキスト ボックス 271"/>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3" name="直線コネクタ 272"/>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74" name="テキスト ボックス 273"/>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5" name="直線コネクタ 274"/>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76" name="テキスト ボックス 275"/>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7" name="直線コネクタ 27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78" name="テキスト ボックス 277"/>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86360</xdr:rowOff>
    </xdr:from>
    <xdr:to xmlns:xdr="http://schemas.openxmlformats.org/drawingml/2006/spreadsheetDrawing">
      <xdr:col>24</xdr:col>
      <xdr:colOff>62865</xdr:colOff>
      <xdr:row>86</xdr:row>
      <xdr:rowOff>38100</xdr:rowOff>
    </xdr:to>
    <xdr:cxnSp macro="">
      <xdr:nvCxnSpPr>
        <xdr:cNvPr id="280" name="直線コネクタ 279"/>
        <xdr:cNvCxnSpPr/>
      </xdr:nvCxnSpPr>
      <xdr:spPr>
        <a:xfrm flipV="1">
          <a:off x="4634865" y="13459460"/>
          <a:ext cx="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5905"/>
    <xdr:sp macro="" textlink="">
      <xdr:nvSpPr>
        <xdr:cNvPr id="281" name="【福祉施設】&#10;有形固定資産減価償却率最小値テキスト"/>
        <xdr:cNvSpPr txBox="1"/>
      </xdr:nvSpPr>
      <xdr:spPr>
        <a:xfrm>
          <a:off x="4673600" y="147866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38100</xdr:rowOff>
    </xdr:from>
    <xdr:to xmlns:xdr="http://schemas.openxmlformats.org/drawingml/2006/spreadsheetDrawing">
      <xdr:col>24</xdr:col>
      <xdr:colOff>152400</xdr:colOff>
      <xdr:row>86</xdr:row>
      <xdr:rowOff>38100</xdr:rowOff>
    </xdr:to>
    <xdr:cxnSp macro="">
      <xdr:nvCxnSpPr>
        <xdr:cNvPr id="282" name="直線コネクタ 281"/>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33020</xdr:rowOff>
    </xdr:from>
    <xdr:ext cx="405130" cy="259080"/>
    <xdr:sp macro="" textlink="">
      <xdr:nvSpPr>
        <xdr:cNvPr id="283" name="【福祉施設】&#10;有形固定資産減価償却率最大値テキスト"/>
        <xdr:cNvSpPr txBox="1"/>
      </xdr:nvSpPr>
      <xdr:spPr>
        <a:xfrm>
          <a:off x="4673600" y="13234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86360</xdr:rowOff>
    </xdr:from>
    <xdr:to xmlns:xdr="http://schemas.openxmlformats.org/drawingml/2006/spreadsheetDrawing">
      <xdr:col>24</xdr:col>
      <xdr:colOff>152400</xdr:colOff>
      <xdr:row>78</xdr:row>
      <xdr:rowOff>86360</xdr:rowOff>
    </xdr:to>
    <xdr:cxnSp macro="">
      <xdr:nvCxnSpPr>
        <xdr:cNvPr id="284" name="直線コネクタ 283"/>
        <xdr:cNvCxnSpPr/>
      </xdr:nvCxnSpPr>
      <xdr:spPr>
        <a:xfrm>
          <a:off x="4546600" y="1345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114300</xdr:rowOff>
    </xdr:from>
    <xdr:ext cx="405130" cy="259080"/>
    <xdr:sp macro="" textlink="">
      <xdr:nvSpPr>
        <xdr:cNvPr id="285" name="【福祉施設】&#10;有形固定資産減価償却率平均値テキスト"/>
        <xdr:cNvSpPr txBox="1"/>
      </xdr:nvSpPr>
      <xdr:spPr>
        <a:xfrm>
          <a:off x="4673600" y="14001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135890</xdr:rowOff>
    </xdr:from>
    <xdr:to xmlns:xdr="http://schemas.openxmlformats.org/drawingml/2006/spreadsheetDrawing">
      <xdr:col>24</xdr:col>
      <xdr:colOff>114300</xdr:colOff>
      <xdr:row>82</xdr:row>
      <xdr:rowOff>66040</xdr:rowOff>
    </xdr:to>
    <xdr:sp macro="" textlink="">
      <xdr:nvSpPr>
        <xdr:cNvPr id="286" name="フローチャート: 判断 285"/>
        <xdr:cNvSpPr/>
      </xdr:nvSpPr>
      <xdr:spPr>
        <a:xfrm>
          <a:off x="45847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99060</xdr:rowOff>
    </xdr:from>
    <xdr:to xmlns:xdr="http://schemas.openxmlformats.org/drawingml/2006/spreadsheetDrawing">
      <xdr:col>20</xdr:col>
      <xdr:colOff>38100</xdr:colOff>
      <xdr:row>82</xdr:row>
      <xdr:rowOff>29210</xdr:rowOff>
    </xdr:to>
    <xdr:sp macro="" textlink="">
      <xdr:nvSpPr>
        <xdr:cNvPr id="287" name="フローチャート: 判断 286"/>
        <xdr:cNvSpPr/>
      </xdr:nvSpPr>
      <xdr:spPr>
        <a:xfrm>
          <a:off x="3746500" y="1398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121920</xdr:rowOff>
    </xdr:from>
    <xdr:to xmlns:xdr="http://schemas.openxmlformats.org/drawingml/2006/spreadsheetDrawing">
      <xdr:col>15</xdr:col>
      <xdr:colOff>101600</xdr:colOff>
      <xdr:row>81</xdr:row>
      <xdr:rowOff>52070</xdr:rowOff>
    </xdr:to>
    <xdr:sp macro="" textlink="">
      <xdr:nvSpPr>
        <xdr:cNvPr id="288" name="フローチャート: 判断 287"/>
        <xdr:cNvSpPr/>
      </xdr:nvSpPr>
      <xdr:spPr>
        <a:xfrm>
          <a:off x="2857500" y="1383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48895</xdr:rowOff>
    </xdr:from>
    <xdr:to xmlns:xdr="http://schemas.openxmlformats.org/drawingml/2006/spreadsheetDrawing">
      <xdr:col>10</xdr:col>
      <xdr:colOff>165100</xdr:colOff>
      <xdr:row>80</xdr:row>
      <xdr:rowOff>150495</xdr:rowOff>
    </xdr:to>
    <xdr:sp macro="" textlink="">
      <xdr:nvSpPr>
        <xdr:cNvPr id="289" name="フローチャート: 判断 288"/>
        <xdr:cNvSpPr/>
      </xdr:nvSpPr>
      <xdr:spPr>
        <a:xfrm>
          <a:off x="1968500" y="1376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149860</xdr:rowOff>
    </xdr:from>
    <xdr:to xmlns:xdr="http://schemas.openxmlformats.org/drawingml/2006/spreadsheetDrawing">
      <xdr:col>6</xdr:col>
      <xdr:colOff>38100</xdr:colOff>
      <xdr:row>80</xdr:row>
      <xdr:rowOff>80010</xdr:rowOff>
    </xdr:to>
    <xdr:sp macro="" textlink="">
      <xdr:nvSpPr>
        <xdr:cNvPr id="290" name="フローチャート: 判断 289"/>
        <xdr:cNvSpPr/>
      </xdr:nvSpPr>
      <xdr:spPr>
        <a:xfrm>
          <a:off x="1079500" y="136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1" name="テキスト ボックス 29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2" name="テキスト ボックス 29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3" name="テキスト ボックス 29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4" name="テキスト ボックス 29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5" name="テキスト ボックス 29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94615</xdr:rowOff>
    </xdr:from>
    <xdr:to xmlns:xdr="http://schemas.openxmlformats.org/drawingml/2006/spreadsheetDrawing">
      <xdr:col>24</xdr:col>
      <xdr:colOff>114300</xdr:colOff>
      <xdr:row>80</xdr:row>
      <xdr:rowOff>24765</xdr:rowOff>
    </xdr:to>
    <xdr:sp macro="" textlink="">
      <xdr:nvSpPr>
        <xdr:cNvPr id="296" name="楕円 295"/>
        <xdr:cNvSpPr/>
      </xdr:nvSpPr>
      <xdr:spPr>
        <a:xfrm>
          <a:off x="4584700" y="136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117475</xdr:rowOff>
    </xdr:from>
    <xdr:ext cx="405130" cy="259080"/>
    <xdr:sp macro="" textlink="">
      <xdr:nvSpPr>
        <xdr:cNvPr id="297" name="【福祉施設】&#10;有形固定資産減価償却率該当値テキスト"/>
        <xdr:cNvSpPr txBox="1"/>
      </xdr:nvSpPr>
      <xdr:spPr>
        <a:xfrm>
          <a:off x="4673600" y="13490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41910</xdr:rowOff>
    </xdr:from>
    <xdr:to xmlns:xdr="http://schemas.openxmlformats.org/drawingml/2006/spreadsheetDrawing">
      <xdr:col>20</xdr:col>
      <xdr:colOff>38100</xdr:colOff>
      <xdr:row>79</xdr:row>
      <xdr:rowOff>143510</xdr:rowOff>
    </xdr:to>
    <xdr:sp macro="" textlink="">
      <xdr:nvSpPr>
        <xdr:cNvPr id="298" name="楕円 297"/>
        <xdr:cNvSpPr/>
      </xdr:nvSpPr>
      <xdr:spPr>
        <a:xfrm>
          <a:off x="374650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92710</xdr:rowOff>
    </xdr:from>
    <xdr:to xmlns:xdr="http://schemas.openxmlformats.org/drawingml/2006/spreadsheetDrawing">
      <xdr:col>24</xdr:col>
      <xdr:colOff>63500</xdr:colOff>
      <xdr:row>79</xdr:row>
      <xdr:rowOff>145415</xdr:rowOff>
    </xdr:to>
    <xdr:cxnSp macro="">
      <xdr:nvCxnSpPr>
        <xdr:cNvPr id="299" name="直線コネクタ 298"/>
        <xdr:cNvCxnSpPr/>
      </xdr:nvCxnSpPr>
      <xdr:spPr>
        <a:xfrm>
          <a:off x="3797300" y="1363726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163195</xdr:rowOff>
    </xdr:from>
    <xdr:to xmlns:xdr="http://schemas.openxmlformats.org/drawingml/2006/spreadsheetDrawing">
      <xdr:col>15</xdr:col>
      <xdr:colOff>101600</xdr:colOff>
      <xdr:row>79</xdr:row>
      <xdr:rowOff>93345</xdr:rowOff>
    </xdr:to>
    <xdr:sp macro="" textlink="">
      <xdr:nvSpPr>
        <xdr:cNvPr id="300" name="楕円 299"/>
        <xdr:cNvSpPr/>
      </xdr:nvSpPr>
      <xdr:spPr>
        <a:xfrm>
          <a:off x="2857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42545</xdr:rowOff>
    </xdr:from>
    <xdr:to xmlns:xdr="http://schemas.openxmlformats.org/drawingml/2006/spreadsheetDrawing">
      <xdr:col>19</xdr:col>
      <xdr:colOff>177800</xdr:colOff>
      <xdr:row>79</xdr:row>
      <xdr:rowOff>92710</xdr:rowOff>
    </xdr:to>
    <xdr:cxnSp macro="">
      <xdr:nvCxnSpPr>
        <xdr:cNvPr id="301" name="直線コネクタ 300"/>
        <xdr:cNvCxnSpPr/>
      </xdr:nvCxnSpPr>
      <xdr:spPr>
        <a:xfrm>
          <a:off x="2908300" y="135870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113030</xdr:rowOff>
    </xdr:from>
    <xdr:to xmlns:xdr="http://schemas.openxmlformats.org/drawingml/2006/spreadsheetDrawing">
      <xdr:col>10</xdr:col>
      <xdr:colOff>165100</xdr:colOff>
      <xdr:row>79</xdr:row>
      <xdr:rowOff>43180</xdr:rowOff>
    </xdr:to>
    <xdr:sp macro="" textlink="">
      <xdr:nvSpPr>
        <xdr:cNvPr id="302" name="楕円 301"/>
        <xdr:cNvSpPr/>
      </xdr:nvSpPr>
      <xdr:spPr>
        <a:xfrm>
          <a:off x="1968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78</xdr:row>
      <xdr:rowOff>163830</xdr:rowOff>
    </xdr:from>
    <xdr:to xmlns:xdr="http://schemas.openxmlformats.org/drawingml/2006/spreadsheetDrawing">
      <xdr:col>15</xdr:col>
      <xdr:colOff>50800</xdr:colOff>
      <xdr:row>79</xdr:row>
      <xdr:rowOff>42545</xdr:rowOff>
    </xdr:to>
    <xdr:cxnSp macro="">
      <xdr:nvCxnSpPr>
        <xdr:cNvPr id="303" name="直線コネクタ 302"/>
        <xdr:cNvCxnSpPr/>
      </xdr:nvCxnSpPr>
      <xdr:spPr>
        <a:xfrm>
          <a:off x="2019300" y="1353693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78</xdr:row>
      <xdr:rowOff>63500</xdr:rowOff>
    </xdr:from>
    <xdr:to xmlns:xdr="http://schemas.openxmlformats.org/drawingml/2006/spreadsheetDrawing">
      <xdr:col>6</xdr:col>
      <xdr:colOff>38100</xdr:colOff>
      <xdr:row>78</xdr:row>
      <xdr:rowOff>164465</xdr:rowOff>
    </xdr:to>
    <xdr:sp macro="" textlink="">
      <xdr:nvSpPr>
        <xdr:cNvPr id="304" name="楕円 303"/>
        <xdr:cNvSpPr/>
      </xdr:nvSpPr>
      <xdr:spPr>
        <a:xfrm>
          <a:off x="1079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78</xdr:row>
      <xdr:rowOff>113665</xdr:rowOff>
    </xdr:from>
    <xdr:to xmlns:xdr="http://schemas.openxmlformats.org/drawingml/2006/spreadsheetDrawing">
      <xdr:col>10</xdr:col>
      <xdr:colOff>114300</xdr:colOff>
      <xdr:row>78</xdr:row>
      <xdr:rowOff>163830</xdr:rowOff>
    </xdr:to>
    <xdr:cxnSp macro="">
      <xdr:nvCxnSpPr>
        <xdr:cNvPr id="305" name="直線コネクタ 304"/>
        <xdr:cNvCxnSpPr/>
      </xdr:nvCxnSpPr>
      <xdr:spPr>
        <a:xfrm>
          <a:off x="1130300" y="1348676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20320</xdr:rowOff>
    </xdr:from>
    <xdr:ext cx="405130" cy="255905"/>
    <xdr:sp macro="" textlink="">
      <xdr:nvSpPr>
        <xdr:cNvPr id="306" name="n_1aveValue【福祉施設】&#10;有形固定資産減価償却率"/>
        <xdr:cNvSpPr txBox="1"/>
      </xdr:nvSpPr>
      <xdr:spPr>
        <a:xfrm>
          <a:off x="3582035" y="140792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43180</xdr:rowOff>
    </xdr:from>
    <xdr:ext cx="401955" cy="255905"/>
    <xdr:sp macro="" textlink="">
      <xdr:nvSpPr>
        <xdr:cNvPr id="307" name="n_2aveValue【福祉施設】&#10;有形固定資産減価償却率"/>
        <xdr:cNvSpPr txBox="1"/>
      </xdr:nvSpPr>
      <xdr:spPr>
        <a:xfrm>
          <a:off x="2705735" y="139306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141605</xdr:rowOff>
    </xdr:from>
    <xdr:ext cx="401955" cy="259080"/>
    <xdr:sp macro="" textlink="">
      <xdr:nvSpPr>
        <xdr:cNvPr id="308" name="n_3aveValue【福祉施設】&#10;有形固定資産減価償却率"/>
        <xdr:cNvSpPr txBox="1"/>
      </xdr:nvSpPr>
      <xdr:spPr>
        <a:xfrm>
          <a:off x="1816735" y="138576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71120</xdr:rowOff>
    </xdr:from>
    <xdr:ext cx="401955" cy="259080"/>
    <xdr:sp macro="" textlink="">
      <xdr:nvSpPr>
        <xdr:cNvPr id="309" name="n_4aveValue【福祉施設】&#10;有形固定資産減価償却率"/>
        <xdr:cNvSpPr txBox="1"/>
      </xdr:nvSpPr>
      <xdr:spPr>
        <a:xfrm>
          <a:off x="927735" y="137871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160020</xdr:rowOff>
    </xdr:from>
    <xdr:ext cx="405130" cy="259080"/>
    <xdr:sp macro="" textlink="">
      <xdr:nvSpPr>
        <xdr:cNvPr id="310" name="n_1mainValue【福祉施設】&#10;有形固定資産減価償却率"/>
        <xdr:cNvSpPr txBox="1"/>
      </xdr:nvSpPr>
      <xdr:spPr>
        <a:xfrm>
          <a:off x="3582035" y="13361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109855</xdr:rowOff>
    </xdr:from>
    <xdr:ext cx="401955" cy="255905"/>
    <xdr:sp macro="" textlink="">
      <xdr:nvSpPr>
        <xdr:cNvPr id="311" name="n_2mainValue【福祉施設】&#10;有形固定資産減価償却率"/>
        <xdr:cNvSpPr txBox="1"/>
      </xdr:nvSpPr>
      <xdr:spPr>
        <a:xfrm>
          <a:off x="2705735" y="133115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59690</xdr:rowOff>
    </xdr:from>
    <xdr:ext cx="401955" cy="259080"/>
    <xdr:sp macro="" textlink="">
      <xdr:nvSpPr>
        <xdr:cNvPr id="312" name="n_3mainValue【福祉施設】&#10;有形固定資産減価償却率"/>
        <xdr:cNvSpPr txBox="1"/>
      </xdr:nvSpPr>
      <xdr:spPr>
        <a:xfrm>
          <a:off x="1816735" y="132613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9525</xdr:rowOff>
    </xdr:from>
    <xdr:ext cx="401955" cy="255905"/>
    <xdr:sp macro="" textlink="">
      <xdr:nvSpPr>
        <xdr:cNvPr id="313" name="n_4mainValue【福祉施設】&#10;有形固定資産減価償却率"/>
        <xdr:cNvSpPr txBox="1"/>
      </xdr:nvSpPr>
      <xdr:spPr>
        <a:xfrm>
          <a:off x="927735" y="132111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22" name="テキスト ボックス 321"/>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3" name="直線コネクタ 32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4" name="直線コネクタ 32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185" cy="255905"/>
    <xdr:sp macro="" textlink="">
      <xdr:nvSpPr>
        <xdr:cNvPr id="325" name="テキスト ボックス 324"/>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26" name="直線コネクタ 32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185" cy="259080"/>
    <xdr:sp macro="" textlink="">
      <xdr:nvSpPr>
        <xdr:cNvPr id="327" name="テキスト ボックス 326"/>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8" name="直線コネクタ 32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185" cy="259080"/>
    <xdr:sp macro="" textlink="">
      <xdr:nvSpPr>
        <xdr:cNvPr id="329" name="テキスト ボックス 328"/>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0" name="直線コネクタ 32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185" cy="255905"/>
    <xdr:sp macro="" textlink="">
      <xdr:nvSpPr>
        <xdr:cNvPr id="331" name="テキスト ボックス 330"/>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2" name="直線コネクタ 33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185" cy="259080"/>
    <xdr:sp macro="" textlink="">
      <xdr:nvSpPr>
        <xdr:cNvPr id="333" name="テキスト ボックス 332"/>
        <xdr:cNvSpPr txBox="1"/>
      </xdr:nvSpPr>
      <xdr:spPr>
        <a:xfrm>
          <a:off x="6136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4" name="直線コネクタ 33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335" name="テキスト ボックス 334"/>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90170</xdr:rowOff>
    </xdr:from>
    <xdr:to xmlns:xdr="http://schemas.openxmlformats.org/drawingml/2006/spreadsheetDrawing">
      <xdr:col>54</xdr:col>
      <xdr:colOff>189865</xdr:colOff>
      <xdr:row>86</xdr:row>
      <xdr:rowOff>86360</xdr:rowOff>
    </xdr:to>
    <xdr:cxnSp macro="">
      <xdr:nvCxnSpPr>
        <xdr:cNvPr id="337" name="直線コネクタ 336"/>
        <xdr:cNvCxnSpPr/>
      </xdr:nvCxnSpPr>
      <xdr:spPr>
        <a:xfrm flipV="1">
          <a:off x="10476865" y="13463270"/>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90170</xdr:rowOff>
    </xdr:from>
    <xdr:ext cx="469900" cy="259080"/>
    <xdr:sp macro="" textlink="">
      <xdr:nvSpPr>
        <xdr:cNvPr id="338" name="【福祉施設】&#10;一人当たり面積最小値テキスト"/>
        <xdr:cNvSpPr txBox="1"/>
      </xdr:nvSpPr>
      <xdr:spPr>
        <a:xfrm>
          <a:off x="10515600" y="14834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86360</xdr:rowOff>
    </xdr:from>
    <xdr:to xmlns:xdr="http://schemas.openxmlformats.org/drawingml/2006/spreadsheetDrawing">
      <xdr:col>55</xdr:col>
      <xdr:colOff>88900</xdr:colOff>
      <xdr:row>86</xdr:row>
      <xdr:rowOff>86360</xdr:rowOff>
    </xdr:to>
    <xdr:cxnSp macro="">
      <xdr:nvCxnSpPr>
        <xdr:cNvPr id="339" name="直線コネクタ 338"/>
        <xdr:cNvCxnSpPr/>
      </xdr:nvCxnSpPr>
      <xdr:spPr>
        <a:xfrm>
          <a:off x="10388600" y="1483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36830</xdr:rowOff>
    </xdr:from>
    <xdr:ext cx="469900" cy="259080"/>
    <xdr:sp macro="" textlink="">
      <xdr:nvSpPr>
        <xdr:cNvPr id="340" name="【福祉施設】&#10;一人当たり面積最大値テキスト"/>
        <xdr:cNvSpPr txBox="1"/>
      </xdr:nvSpPr>
      <xdr:spPr>
        <a:xfrm>
          <a:off x="10515600" y="13238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90170</xdr:rowOff>
    </xdr:from>
    <xdr:to xmlns:xdr="http://schemas.openxmlformats.org/drawingml/2006/spreadsheetDrawing">
      <xdr:col>55</xdr:col>
      <xdr:colOff>88900</xdr:colOff>
      <xdr:row>78</xdr:row>
      <xdr:rowOff>90170</xdr:rowOff>
    </xdr:to>
    <xdr:cxnSp macro="">
      <xdr:nvCxnSpPr>
        <xdr:cNvPr id="341" name="直線コネクタ 340"/>
        <xdr:cNvCxnSpPr/>
      </xdr:nvCxnSpPr>
      <xdr:spPr>
        <a:xfrm>
          <a:off x="10388600" y="1346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39370</xdr:rowOff>
    </xdr:from>
    <xdr:ext cx="469900" cy="259080"/>
    <xdr:sp macro="" textlink="">
      <xdr:nvSpPr>
        <xdr:cNvPr id="342" name="【福祉施設】&#10;一人当たり面積平均値テキスト"/>
        <xdr:cNvSpPr txBox="1"/>
      </xdr:nvSpPr>
      <xdr:spPr>
        <a:xfrm>
          <a:off x="10515600" y="14269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16510</xdr:rowOff>
    </xdr:from>
    <xdr:to xmlns:xdr="http://schemas.openxmlformats.org/drawingml/2006/spreadsheetDrawing">
      <xdr:col>55</xdr:col>
      <xdr:colOff>50800</xdr:colOff>
      <xdr:row>84</xdr:row>
      <xdr:rowOff>118110</xdr:rowOff>
    </xdr:to>
    <xdr:sp macro="" textlink="">
      <xdr:nvSpPr>
        <xdr:cNvPr id="343" name="フローチャート: 判断 342"/>
        <xdr:cNvSpPr/>
      </xdr:nvSpPr>
      <xdr:spPr>
        <a:xfrm>
          <a:off x="10426700" y="1441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41910</xdr:rowOff>
    </xdr:from>
    <xdr:to xmlns:xdr="http://schemas.openxmlformats.org/drawingml/2006/spreadsheetDrawing">
      <xdr:col>50</xdr:col>
      <xdr:colOff>165100</xdr:colOff>
      <xdr:row>84</xdr:row>
      <xdr:rowOff>143510</xdr:rowOff>
    </xdr:to>
    <xdr:sp macro="" textlink="">
      <xdr:nvSpPr>
        <xdr:cNvPr id="344" name="フローチャート: 判断 343"/>
        <xdr:cNvSpPr/>
      </xdr:nvSpPr>
      <xdr:spPr>
        <a:xfrm>
          <a:off x="9588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21590</xdr:rowOff>
    </xdr:from>
    <xdr:to xmlns:xdr="http://schemas.openxmlformats.org/drawingml/2006/spreadsheetDrawing">
      <xdr:col>46</xdr:col>
      <xdr:colOff>38100</xdr:colOff>
      <xdr:row>84</xdr:row>
      <xdr:rowOff>123190</xdr:rowOff>
    </xdr:to>
    <xdr:sp macro="" textlink="">
      <xdr:nvSpPr>
        <xdr:cNvPr id="345" name="フローチャート: 判断 344"/>
        <xdr:cNvSpPr/>
      </xdr:nvSpPr>
      <xdr:spPr>
        <a:xfrm>
          <a:off x="8699500" y="1442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153670</xdr:rowOff>
    </xdr:from>
    <xdr:to xmlns:xdr="http://schemas.openxmlformats.org/drawingml/2006/spreadsheetDrawing">
      <xdr:col>41</xdr:col>
      <xdr:colOff>101600</xdr:colOff>
      <xdr:row>85</xdr:row>
      <xdr:rowOff>83820</xdr:rowOff>
    </xdr:to>
    <xdr:sp macro="" textlink="">
      <xdr:nvSpPr>
        <xdr:cNvPr id="346" name="フローチャート: 判断 345"/>
        <xdr:cNvSpPr/>
      </xdr:nvSpPr>
      <xdr:spPr>
        <a:xfrm>
          <a:off x="7810500" y="145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7620</xdr:rowOff>
    </xdr:from>
    <xdr:to xmlns:xdr="http://schemas.openxmlformats.org/drawingml/2006/spreadsheetDrawing">
      <xdr:col>36</xdr:col>
      <xdr:colOff>165100</xdr:colOff>
      <xdr:row>85</xdr:row>
      <xdr:rowOff>109220</xdr:rowOff>
    </xdr:to>
    <xdr:sp macro="" textlink="">
      <xdr:nvSpPr>
        <xdr:cNvPr id="347" name="フローチャート: 判断 346"/>
        <xdr:cNvSpPr/>
      </xdr:nvSpPr>
      <xdr:spPr>
        <a:xfrm>
          <a:off x="69215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8" name="テキスト ボックス 34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9" name="テキスト ボックス 34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0" name="テキスト ボックス 34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1" name="テキスト ボックス 35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2" name="テキスト ボックス 35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77470</xdr:rowOff>
    </xdr:from>
    <xdr:to xmlns:xdr="http://schemas.openxmlformats.org/drawingml/2006/spreadsheetDrawing">
      <xdr:col>55</xdr:col>
      <xdr:colOff>50800</xdr:colOff>
      <xdr:row>85</xdr:row>
      <xdr:rowOff>7620</xdr:rowOff>
    </xdr:to>
    <xdr:sp macro="" textlink="">
      <xdr:nvSpPr>
        <xdr:cNvPr id="353" name="楕円 352"/>
        <xdr:cNvSpPr/>
      </xdr:nvSpPr>
      <xdr:spPr>
        <a:xfrm>
          <a:off x="10426700" y="144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55880</xdr:rowOff>
    </xdr:from>
    <xdr:ext cx="469900" cy="259080"/>
    <xdr:sp macro="" textlink="">
      <xdr:nvSpPr>
        <xdr:cNvPr id="354" name="【福祉施設】&#10;一人当たり面積該当値テキスト"/>
        <xdr:cNvSpPr txBox="1"/>
      </xdr:nvSpPr>
      <xdr:spPr>
        <a:xfrm>
          <a:off x="10515600" y="14457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81280</xdr:rowOff>
    </xdr:from>
    <xdr:to xmlns:xdr="http://schemas.openxmlformats.org/drawingml/2006/spreadsheetDrawing">
      <xdr:col>50</xdr:col>
      <xdr:colOff>165100</xdr:colOff>
      <xdr:row>85</xdr:row>
      <xdr:rowOff>11430</xdr:rowOff>
    </xdr:to>
    <xdr:sp macro="" textlink="">
      <xdr:nvSpPr>
        <xdr:cNvPr id="355" name="楕円 354"/>
        <xdr:cNvSpPr/>
      </xdr:nvSpPr>
      <xdr:spPr>
        <a:xfrm>
          <a:off x="9588500" y="1448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128270</xdr:rowOff>
    </xdr:from>
    <xdr:to xmlns:xdr="http://schemas.openxmlformats.org/drawingml/2006/spreadsheetDrawing">
      <xdr:col>55</xdr:col>
      <xdr:colOff>0</xdr:colOff>
      <xdr:row>84</xdr:row>
      <xdr:rowOff>132080</xdr:rowOff>
    </xdr:to>
    <xdr:cxnSp macro="">
      <xdr:nvCxnSpPr>
        <xdr:cNvPr id="356" name="直線コネクタ 355"/>
        <xdr:cNvCxnSpPr/>
      </xdr:nvCxnSpPr>
      <xdr:spPr>
        <a:xfrm flipV="1">
          <a:off x="9639300" y="145300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87630</xdr:rowOff>
    </xdr:from>
    <xdr:to xmlns:xdr="http://schemas.openxmlformats.org/drawingml/2006/spreadsheetDrawing">
      <xdr:col>46</xdr:col>
      <xdr:colOff>38100</xdr:colOff>
      <xdr:row>85</xdr:row>
      <xdr:rowOff>17780</xdr:rowOff>
    </xdr:to>
    <xdr:sp macro="" textlink="">
      <xdr:nvSpPr>
        <xdr:cNvPr id="357" name="楕円 356"/>
        <xdr:cNvSpPr/>
      </xdr:nvSpPr>
      <xdr:spPr>
        <a:xfrm>
          <a:off x="86995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132080</xdr:rowOff>
    </xdr:from>
    <xdr:to xmlns:xdr="http://schemas.openxmlformats.org/drawingml/2006/spreadsheetDrawing">
      <xdr:col>50</xdr:col>
      <xdr:colOff>114300</xdr:colOff>
      <xdr:row>84</xdr:row>
      <xdr:rowOff>138430</xdr:rowOff>
    </xdr:to>
    <xdr:cxnSp macro="">
      <xdr:nvCxnSpPr>
        <xdr:cNvPr id="358" name="直線コネクタ 357"/>
        <xdr:cNvCxnSpPr/>
      </xdr:nvCxnSpPr>
      <xdr:spPr>
        <a:xfrm flipV="1">
          <a:off x="8750300" y="145338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91440</xdr:rowOff>
    </xdr:from>
    <xdr:to xmlns:xdr="http://schemas.openxmlformats.org/drawingml/2006/spreadsheetDrawing">
      <xdr:col>41</xdr:col>
      <xdr:colOff>101600</xdr:colOff>
      <xdr:row>85</xdr:row>
      <xdr:rowOff>21590</xdr:rowOff>
    </xdr:to>
    <xdr:sp macro="" textlink="">
      <xdr:nvSpPr>
        <xdr:cNvPr id="359" name="楕円 358"/>
        <xdr:cNvSpPr/>
      </xdr:nvSpPr>
      <xdr:spPr>
        <a:xfrm>
          <a:off x="7810500" y="1449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138430</xdr:rowOff>
    </xdr:from>
    <xdr:to xmlns:xdr="http://schemas.openxmlformats.org/drawingml/2006/spreadsheetDrawing">
      <xdr:col>45</xdr:col>
      <xdr:colOff>177800</xdr:colOff>
      <xdr:row>84</xdr:row>
      <xdr:rowOff>142240</xdr:rowOff>
    </xdr:to>
    <xdr:cxnSp macro="">
      <xdr:nvCxnSpPr>
        <xdr:cNvPr id="360" name="直線コネクタ 359"/>
        <xdr:cNvCxnSpPr/>
      </xdr:nvCxnSpPr>
      <xdr:spPr>
        <a:xfrm flipV="1">
          <a:off x="7861300" y="145402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95250</xdr:rowOff>
    </xdr:from>
    <xdr:to xmlns:xdr="http://schemas.openxmlformats.org/drawingml/2006/spreadsheetDrawing">
      <xdr:col>36</xdr:col>
      <xdr:colOff>165100</xdr:colOff>
      <xdr:row>85</xdr:row>
      <xdr:rowOff>25400</xdr:rowOff>
    </xdr:to>
    <xdr:sp macro="" textlink="">
      <xdr:nvSpPr>
        <xdr:cNvPr id="361" name="楕円 360"/>
        <xdr:cNvSpPr/>
      </xdr:nvSpPr>
      <xdr:spPr>
        <a:xfrm>
          <a:off x="6921500" y="144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142240</xdr:rowOff>
    </xdr:from>
    <xdr:to xmlns:xdr="http://schemas.openxmlformats.org/drawingml/2006/spreadsheetDrawing">
      <xdr:col>41</xdr:col>
      <xdr:colOff>50800</xdr:colOff>
      <xdr:row>84</xdr:row>
      <xdr:rowOff>146050</xdr:rowOff>
    </xdr:to>
    <xdr:cxnSp macro="">
      <xdr:nvCxnSpPr>
        <xdr:cNvPr id="362" name="直線コネクタ 361"/>
        <xdr:cNvCxnSpPr/>
      </xdr:nvCxnSpPr>
      <xdr:spPr>
        <a:xfrm flipV="1">
          <a:off x="6972300" y="145440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160020</xdr:rowOff>
    </xdr:from>
    <xdr:ext cx="469900" cy="259080"/>
    <xdr:sp macro="" textlink="">
      <xdr:nvSpPr>
        <xdr:cNvPr id="363" name="n_1aveValue【福祉施設】&#10;一人当たり面積"/>
        <xdr:cNvSpPr txBox="1"/>
      </xdr:nvSpPr>
      <xdr:spPr>
        <a:xfrm>
          <a:off x="9391650" y="14218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139700</xdr:rowOff>
    </xdr:from>
    <xdr:ext cx="466725" cy="259080"/>
    <xdr:sp macro="" textlink="">
      <xdr:nvSpPr>
        <xdr:cNvPr id="364" name="n_2aveValue【福祉施設】&#10;一人当たり面積"/>
        <xdr:cNvSpPr txBox="1"/>
      </xdr:nvSpPr>
      <xdr:spPr>
        <a:xfrm>
          <a:off x="8515350" y="14198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74930</xdr:rowOff>
    </xdr:from>
    <xdr:ext cx="466725" cy="255905"/>
    <xdr:sp macro="" textlink="">
      <xdr:nvSpPr>
        <xdr:cNvPr id="365" name="n_3aveValue【福祉施設】&#10;一人当たり面積"/>
        <xdr:cNvSpPr txBox="1"/>
      </xdr:nvSpPr>
      <xdr:spPr>
        <a:xfrm>
          <a:off x="7626350" y="146481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100330</xdr:rowOff>
    </xdr:from>
    <xdr:ext cx="466725" cy="255905"/>
    <xdr:sp macro="" textlink="">
      <xdr:nvSpPr>
        <xdr:cNvPr id="366" name="n_4aveValue【福祉施設】&#10;一人当たり面積"/>
        <xdr:cNvSpPr txBox="1"/>
      </xdr:nvSpPr>
      <xdr:spPr>
        <a:xfrm>
          <a:off x="6737350" y="146735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2540</xdr:rowOff>
    </xdr:from>
    <xdr:ext cx="469900" cy="259080"/>
    <xdr:sp macro="" textlink="">
      <xdr:nvSpPr>
        <xdr:cNvPr id="367" name="n_1mainValue【福祉施設】&#10;一人当たり面積"/>
        <xdr:cNvSpPr txBox="1"/>
      </xdr:nvSpPr>
      <xdr:spPr>
        <a:xfrm>
          <a:off x="9391650" y="14575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8890</xdr:rowOff>
    </xdr:from>
    <xdr:ext cx="466725" cy="255905"/>
    <xdr:sp macro="" textlink="">
      <xdr:nvSpPr>
        <xdr:cNvPr id="368" name="n_2mainValue【福祉施設】&#10;一人当たり面積"/>
        <xdr:cNvSpPr txBox="1"/>
      </xdr:nvSpPr>
      <xdr:spPr>
        <a:xfrm>
          <a:off x="8515350" y="145821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38100</xdr:rowOff>
    </xdr:from>
    <xdr:ext cx="466725" cy="259080"/>
    <xdr:sp macro="" textlink="">
      <xdr:nvSpPr>
        <xdr:cNvPr id="369" name="n_3mainValue【福祉施設】&#10;一人当たり面積"/>
        <xdr:cNvSpPr txBox="1"/>
      </xdr:nvSpPr>
      <xdr:spPr>
        <a:xfrm>
          <a:off x="7626350" y="142684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41910</xdr:rowOff>
    </xdr:from>
    <xdr:ext cx="466725" cy="255905"/>
    <xdr:sp macro="" textlink="">
      <xdr:nvSpPr>
        <xdr:cNvPr id="370" name="n_4mainValue【福祉施設】&#10;一人当たり面積"/>
        <xdr:cNvSpPr txBox="1"/>
      </xdr:nvSpPr>
      <xdr:spPr>
        <a:xfrm>
          <a:off x="6737350" y="142722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395" name="テキスト ボックス 394"/>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6" name="直線コネクタ 39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397" name="テキスト ボックス 396"/>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133350</xdr:rowOff>
    </xdr:from>
    <xdr:to xmlns:xdr="http://schemas.openxmlformats.org/drawingml/2006/spreadsheetDrawing">
      <xdr:col>89</xdr:col>
      <xdr:colOff>177800</xdr:colOff>
      <xdr:row>41</xdr:row>
      <xdr:rowOff>133350</xdr:rowOff>
    </xdr:to>
    <xdr:cxnSp macro="">
      <xdr:nvCxnSpPr>
        <xdr:cNvPr id="398" name="直線コネクタ 397"/>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162560</xdr:rowOff>
    </xdr:from>
    <xdr:ext cx="464185" cy="259080"/>
    <xdr:sp macro="" textlink="">
      <xdr:nvSpPr>
        <xdr:cNvPr id="399" name="テキスト ボックス 398"/>
        <xdr:cNvSpPr txBox="1"/>
      </xdr:nvSpPr>
      <xdr:spPr>
        <a:xfrm>
          <a:off x="11978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19050</xdr:rowOff>
    </xdr:from>
    <xdr:to xmlns:xdr="http://schemas.openxmlformats.org/drawingml/2006/spreadsheetDrawing">
      <xdr:col>89</xdr:col>
      <xdr:colOff>177800</xdr:colOff>
      <xdr:row>39</xdr:row>
      <xdr:rowOff>19050</xdr:rowOff>
    </xdr:to>
    <xdr:cxnSp macro="">
      <xdr:nvCxnSpPr>
        <xdr:cNvPr id="400" name="直線コネクタ 399"/>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48260</xdr:rowOff>
    </xdr:from>
    <xdr:ext cx="403225" cy="259080"/>
    <xdr:sp macro="" textlink="">
      <xdr:nvSpPr>
        <xdr:cNvPr id="401" name="テキスト ボックス 400"/>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76200</xdr:rowOff>
    </xdr:from>
    <xdr:to xmlns:xdr="http://schemas.openxmlformats.org/drawingml/2006/spreadsheetDrawing">
      <xdr:col>89</xdr:col>
      <xdr:colOff>177800</xdr:colOff>
      <xdr:row>36</xdr:row>
      <xdr:rowOff>76200</xdr:rowOff>
    </xdr:to>
    <xdr:cxnSp macro="">
      <xdr:nvCxnSpPr>
        <xdr:cNvPr id="402" name="直線コネクタ 401"/>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105410</xdr:rowOff>
    </xdr:from>
    <xdr:ext cx="403225" cy="259080"/>
    <xdr:sp macro="" textlink="">
      <xdr:nvSpPr>
        <xdr:cNvPr id="403" name="テキスト ボックス 402"/>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133350</xdr:rowOff>
    </xdr:from>
    <xdr:to xmlns:xdr="http://schemas.openxmlformats.org/drawingml/2006/spreadsheetDrawing">
      <xdr:col>89</xdr:col>
      <xdr:colOff>177800</xdr:colOff>
      <xdr:row>33</xdr:row>
      <xdr:rowOff>133350</xdr:rowOff>
    </xdr:to>
    <xdr:cxnSp macro="">
      <xdr:nvCxnSpPr>
        <xdr:cNvPr id="404" name="直線コネクタ 403"/>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162560</xdr:rowOff>
    </xdr:from>
    <xdr:ext cx="403225" cy="259080"/>
    <xdr:sp macro="" textlink="">
      <xdr:nvSpPr>
        <xdr:cNvPr id="405" name="テキスト ボックス 404"/>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06" name="直線コネクタ 40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30</xdr:row>
      <xdr:rowOff>48260</xdr:rowOff>
    </xdr:from>
    <xdr:ext cx="403225" cy="259080"/>
    <xdr:sp macro="" textlink="">
      <xdr:nvSpPr>
        <xdr:cNvPr id="407" name="テキスト ボックス 406"/>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12065</xdr:rowOff>
    </xdr:from>
    <xdr:to xmlns:xdr="http://schemas.openxmlformats.org/drawingml/2006/spreadsheetDrawing">
      <xdr:col>85</xdr:col>
      <xdr:colOff>126365</xdr:colOff>
      <xdr:row>40</xdr:row>
      <xdr:rowOff>73660</xdr:rowOff>
    </xdr:to>
    <xdr:cxnSp macro="">
      <xdr:nvCxnSpPr>
        <xdr:cNvPr id="409" name="直線コネクタ 408"/>
        <xdr:cNvCxnSpPr/>
      </xdr:nvCxnSpPr>
      <xdr:spPr>
        <a:xfrm flipV="1">
          <a:off x="16318865" y="5669915"/>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77470</xdr:rowOff>
    </xdr:from>
    <xdr:ext cx="405130" cy="255905"/>
    <xdr:sp macro="" textlink="">
      <xdr:nvSpPr>
        <xdr:cNvPr id="410" name="【一般廃棄物処理施設】&#10;有形固定資産減価償却率最小値テキスト"/>
        <xdr:cNvSpPr txBox="1"/>
      </xdr:nvSpPr>
      <xdr:spPr>
        <a:xfrm>
          <a:off x="16357600" y="69354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73660</xdr:rowOff>
    </xdr:from>
    <xdr:to xmlns:xdr="http://schemas.openxmlformats.org/drawingml/2006/spreadsheetDrawing">
      <xdr:col>86</xdr:col>
      <xdr:colOff>25400</xdr:colOff>
      <xdr:row>40</xdr:row>
      <xdr:rowOff>73660</xdr:rowOff>
    </xdr:to>
    <xdr:cxnSp macro="">
      <xdr:nvCxnSpPr>
        <xdr:cNvPr id="411" name="直線コネクタ 410"/>
        <xdr:cNvCxnSpPr/>
      </xdr:nvCxnSpPr>
      <xdr:spPr>
        <a:xfrm>
          <a:off x="162306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130175</xdr:rowOff>
    </xdr:from>
    <xdr:ext cx="405130" cy="259080"/>
    <xdr:sp macro="" textlink="">
      <xdr:nvSpPr>
        <xdr:cNvPr id="412" name="【一般廃棄物処理施設】&#10;有形固定資産減価償却率最大値テキスト"/>
        <xdr:cNvSpPr txBox="1"/>
      </xdr:nvSpPr>
      <xdr:spPr>
        <a:xfrm>
          <a:off x="16357600" y="5445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12065</xdr:rowOff>
    </xdr:from>
    <xdr:to xmlns:xdr="http://schemas.openxmlformats.org/drawingml/2006/spreadsheetDrawing">
      <xdr:col>86</xdr:col>
      <xdr:colOff>25400</xdr:colOff>
      <xdr:row>33</xdr:row>
      <xdr:rowOff>12065</xdr:rowOff>
    </xdr:to>
    <xdr:cxnSp macro="">
      <xdr:nvCxnSpPr>
        <xdr:cNvPr id="413" name="直線コネクタ 412"/>
        <xdr:cNvCxnSpPr/>
      </xdr:nvCxnSpPr>
      <xdr:spPr>
        <a:xfrm>
          <a:off x="16230600" y="566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125095</xdr:rowOff>
    </xdr:from>
    <xdr:ext cx="405130" cy="258445"/>
    <xdr:sp macro="" textlink="">
      <xdr:nvSpPr>
        <xdr:cNvPr id="414" name="【一般廃棄物処理施設】&#10;有形固定資産減価償却率平均値テキスト"/>
        <xdr:cNvSpPr txBox="1"/>
      </xdr:nvSpPr>
      <xdr:spPr>
        <a:xfrm>
          <a:off x="16357600" y="62972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146685</xdr:rowOff>
    </xdr:from>
    <xdr:to xmlns:xdr="http://schemas.openxmlformats.org/drawingml/2006/spreadsheetDrawing">
      <xdr:col>85</xdr:col>
      <xdr:colOff>177800</xdr:colOff>
      <xdr:row>37</xdr:row>
      <xdr:rowOff>76835</xdr:rowOff>
    </xdr:to>
    <xdr:sp macro="" textlink="">
      <xdr:nvSpPr>
        <xdr:cNvPr id="415" name="フローチャート: 判断 414"/>
        <xdr:cNvSpPr/>
      </xdr:nvSpPr>
      <xdr:spPr>
        <a:xfrm>
          <a:off x="162687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169545</xdr:rowOff>
    </xdr:from>
    <xdr:to xmlns:xdr="http://schemas.openxmlformats.org/drawingml/2006/spreadsheetDrawing">
      <xdr:col>81</xdr:col>
      <xdr:colOff>101600</xdr:colOff>
      <xdr:row>37</xdr:row>
      <xdr:rowOff>99695</xdr:rowOff>
    </xdr:to>
    <xdr:sp macro="" textlink="">
      <xdr:nvSpPr>
        <xdr:cNvPr id="416" name="フローチャート: 判断 415"/>
        <xdr:cNvSpPr/>
      </xdr:nvSpPr>
      <xdr:spPr>
        <a:xfrm>
          <a:off x="1543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13970</xdr:rowOff>
    </xdr:from>
    <xdr:to xmlns:xdr="http://schemas.openxmlformats.org/drawingml/2006/spreadsheetDrawing">
      <xdr:col>76</xdr:col>
      <xdr:colOff>165100</xdr:colOff>
      <xdr:row>37</xdr:row>
      <xdr:rowOff>115570</xdr:rowOff>
    </xdr:to>
    <xdr:sp macro="" textlink="">
      <xdr:nvSpPr>
        <xdr:cNvPr id="417" name="フローチャート: 判断 416"/>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130810</xdr:rowOff>
    </xdr:from>
    <xdr:to xmlns:xdr="http://schemas.openxmlformats.org/drawingml/2006/spreadsheetDrawing">
      <xdr:col>72</xdr:col>
      <xdr:colOff>38100</xdr:colOff>
      <xdr:row>37</xdr:row>
      <xdr:rowOff>60960</xdr:rowOff>
    </xdr:to>
    <xdr:sp macro="" textlink="">
      <xdr:nvSpPr>
        <xdr:cNvPr id="418" name="フローチャート: 判断 417"/>
        <xdr:cNvSpPr/>
      </xdr:nvSpPr>
      <xdr:spPr>
        <a:xfrm>
          <a:off x="13652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105410</xdr:rowOff>
    </xdr:from>
    <xdr:to xmlns:xdr="http://schemas.openxmlformats.org/drawingml/2006/spreadsheetDrawing">
      <xdr:col>67</xdr:col>
      <xdr:colOff>101600</xdr:colOff>
      <xdr:row>37</xdr:row>
      <xdr:rowOff>35560</xdr:rowOff>
    </xdr:to>
    <xdr:sp macro="" textlink="">
      <xdr:nvSpPr>
        <xdr:cNvPr id="419" name="フローチャート: 判断 418"/>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0" name="テキスト ボックス 41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1" name="テキスト ボックス 42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2" name="テキスト ボックス 42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3" name="テキスト ボックス 42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4" name="テキスト ボックス 42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85090</xdr:rowOff>
    </xdr:from>
    <xdr:to xmlns:xdr="http://schemas.openxmlformats.org/drawingml/2006/spreadsheetDrawing">
      <xdr:col>85</xdr:col>
      <xdr:colOff>177800</xdr:colOff>
      <xdr:row>37</xdr:row>
      <xdr:rowOff>15240</xdr:rowOff>
    </xdr:to>
    <xdr:sp macro="" textlink="">
      <xdr:nvSpPr>
        <xdr:cNvPr id="425" name="楕円 424"/>
        <xdr:cNvSpPr/>
      </xdr:nvSpPr>
      <xdr:spPr>
        <a:xfrm>
          <a:off x="16268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107950</xdr:rowOff>
    </xdr:from>
    <xdr:ext cx="405130" cy="259080"/>
    <xdr:sp macro="" textlink="">
      <xdr:nvSpPr>
        <xdr:cNvPr id="426" name="【一般廃棄物処理施設】&#10;有形固定資産減価償却率該当値テキスト"/>
        <xdr:cNvSpPr txBox="1"/>
      </xdr:nvSpPr>
      <xdr:spPr>
        <a:xfrm>
          <a:off x="16357600" y="6108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66675</xdr:rowOff>
    </xdr:from>
    <xdr:to xmlns:xdr="http://schemas.openxmlformats.org/drawingml/2006/spreadsheetDrawing">
      <xdr:col>81</xdr:col>
      <xdr:colOff>101600</xdr:colOff>
      <xdr:row>36</xdr:row>
      <xdr:rowOff>168275</xdr:rowOff>
    </xdr:to>
    <xdr:sp macro="" textlink="">
      <xdr:nvSpPr>
        <xdr:cNvPr id="427" name="楕円 426"/>
        <xdr:cNvSpPr/>
      </xdr:nvSpPr>
      <xdr:spPr>
        <a:xfrm>
          <a:off x="154305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117475</xdr:rowOff>
    </xdr:from>
    <xdr:to xmlns:xdr="http://schemas.openxmlformats.org/drawingml/2006/spreadsheetDrawing">
      <xdr:col>85</xdr:col>
      <xdr:colOff>127000</xdr:colOff>
      <xdr:row>36</xdr:row>
      <xdr:rowOff>135890</xdr:rowOff>
    </xdr:to>
    <xdr:cxnSp macro="">
      <xdr:nvCxnSpPr>
        <xdr:cNvPr id="428" name="直線コネクタ 427"/>
        <xdr:cNvCxnSpPr/>
      </xdr:nvCxnSpPr>
      <xdr:spPr>
        <a:xfrm>
          <a:off x="15481300" y="62896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80010</xdr:rowOff>
    </xdr:from>
    <xdr:to xmlns:xdr="http://schemas.openxmlformats.org/drawingml/2006/spreadsheetDrawing">
      <xdr:col>76</xdr:col>
      <xdr:colOff>165100</xdr:colOff>
      <xdr:row>37</xdr:row>
      <xdr:rowOff>10160</xdr:rowOff>
    </xdr:to>
    <xdr:sp macro="" textlink="">
      <xdr:nvSpPr>
        <xdr:cNvPr id="429" name="楕円 428"/>
        <xdr:cNvSpPr/>
      </xdr:nvSpPr>
      <xdr:spPr>
        <a:xfrm>
          <a:off x="14541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117475</xdr:rowOff>
    </xdr:from>
    <xdr:to xmlns:xdr="http://schemas.openxmlformats.org/drawingml/2006/spreadsheetDrawing">
      <xdr:col>81</xdr:col>
      <xdr:colOff>50800</xdr:colOff>
      <xdr:row>36</xdr:row>
      <xdr:rowOff>130810</xdr:rowOff>
    </xdr:to>
    <xdr:cxnSp macro="">
      <xdr:nvCxnSpPr>
        <xdr:cNvPr id="430" name="直線コネクタ 429"/>
        <xdr:cNvCxnSpPr/>
      </xdr:nvCxnSpPr>
      <xdr:spPr>
        <a:xfrm flipV="1">
          <a:off x="14592300" y="62896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71120</xdr:rowOff>
    </xdr:from>
    <xdr:to xmlns:xdr="http://schemas.openxmlformats.org/drawingml/2006/spreadsheetDrawing">
      <xdr:col>72</xdr:col>
      <xdr:colOff>38100</xdr:colOff>
      <xdr:row>37</xdr:row>
      <xdr:rowOff>1270</xdr:rowOff>
    </xdr:to>
    <xdr:sp macro="" textlink="">
      <xdr:nvSpPr>
        <xdr:cNvPr id="431" name="楕円 430"/>
        <xdr:cNvSpPr/>
      </xdr:nvSpPr>
      <xdr:spPr>
        <a:xfrm>
          <a:off x="1365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121920</xdr:rowOff>
    </xdr:from>
    <xdr:to xmlns:xdr="http://schemas.openxmlformats.org/drawingml/2006/spreadsheetDrawing">
      <xdr:col>76</xdr:col>
      <xdr:colOff>114300</xdr:colOff>
      <xdr:row>36</xdr:row>
      <xdr:rowOff>130810</xdr:rowOff>
    </xdr:to>
    <xdr:cxnSp macro="">
      <xdr:nvCxnSpPr>
        <xdr:cNvPr id="432" name="直線コネクタ 431"/>
        <xdr:cNvCxnSpPr/>
      </xdr:nvCxnSpPr>
      <xdr:spPr>
        <a:xfrm>
          <a:off x="13703300" y="62941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57150</xdr:rowOff>
    </xdr:from>
    <xdr:to xmlns:xdr="http://schemas.openxmlformats.org/drawingml/2006/spreadsheetDrawing">
      <xdr:col>67</xdr:col>
      <xdr:colOff>101600</xdr:colOff>
      <xdr:row>36</xdr:row>
      <xdr:rowOff>158750</xdr:rowOff>
    </xdr:to>
    <xdr:sp macro="" textlink="">
      <xdr:nvSpPr>
        <xdr:cNvPr id="433" name="楕円 432"/>
        <xdr:cNvSpPr/>
      </xdr:nvSpPr>
      <xdr:spPr>
        <a:xfrm>
          <a:off x="127635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107950</xdr:rowOff>
    </xdr:from>
    <xdr:to xmlns:xdr="http://schemas.openxmlformats.org/drawingml/2006/spreadsheetDrawing">
      <xdr:col>71</xdr:col>
      <xdr:colOff>177800</xdr:colOff>
      <xdr:row>36</xdr:row>
      <xdr:rowOff>121920</xdr:rowOff>
    </xdr:to>
    <xdr:cxnSp macro="">
      <xdr:nvCxnSpPr>
        <xdr:cNvPr id="434" name="直線コネクタ 433"/>
        <xdr:cNvCxnSpPr/>
      </xdr:nvCxnSpPr>
      <xdr:spPr>
        <a:xfrm>
          <a:off x="12814300" y="62801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90805</xdr:rowOff>
    </xdr:from>
    <xdr:ext cx="405130" cy="258445"/>
    <xdr:sp macro="" textlink="">
      <xdr:nvSpPr>
        <xdr:cNvPr id="435" name="n_1aveValue【一般廃棄物処理施設】&#10;有形固定資産減価償却率"/>
        <xdr:cNvSpPr txBox="1"/>
      </xdr:nvSpPr>
      <xdr:spPr>
        <a:xfrm>
          <a:off x="15266035" y="64344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106680</xdr:rowOff>
    </xdr:from>
    <xdr:ext cx="401955" cy="259080"/>
    <xdr:sp macro="" textlink="">
      <xdr:nvSpPr>
        <xdr:cNvPr id="436" name="n_2aveValue【一般廃棄物処理施設】&#10;有形固定資産減価償却率"/>
        <xdr:cNvSpPr txBox="1"/>
      </xdr:nvSpPr>
      <xdr:spPr>
        <a:xfrm>
          <a:off x="14389735" y="64503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52070</xdr:rowOff>
    </xdr:from>
    <xdr:ext cx="401955" cy="255905"/>
    <xdr:sp macro="" textlink="">
      <xdr:nvSpPr>
        <xdr:cNvPr id="437" name="n_3aveValue【一般廃棄物処理施設】&#10;有形固定資産減価償却率"/>
        <xdr:cNvSpPr txBox="1"/>
      </xdr:nvSpPr>
      <xdr:spPr>
        <a:xfrm>
          <a:off x="13500735" y="63957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26670</xdr:rowOff>
    </xdr:from>
    <xdr:ext cx="401955" cy="259080"/>
    <xdr:sp macro="" textlink="">
      <xdr:nvSpPr>
        <xdr:cNvPr id="438" name="n_4aveValue【一般廃棄物処理施設】&#10;有形固定資産減価償却率"/>
        <xdr:cNvSpPr txBox="1"/>
      </xdr:nvSpPr>
      <xdr:spPr>
        <a:xfrm>
          <a:off x="12611735" y="63703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13335</xdr:rowOff>
    </xdr:from>
    <xdr:ext cx="405130" cy="259080"/>
    <xdr:sp macro="" textlink="">
      <xdr:nvSpPr>
        <xdr:cNvPr id="439" name="n_1mainValue【一般廃棄物処理施設】&#10;有形固定資産減価償却率"/>
        <xdr:cNvSpPr txBox="1"/>
      </xdr:nvSpPr>
      <xdr:spPr>
        <a:xfrm>
          <a:off x="15266035" y="6014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26670</xdr:rowOff>
    </xdr:from>
    <xdr:ext cx="401955" cy="259080"/>
    <xdr:sp macro="" textlink="">
      <xdr:nvSpPr>
        <xdr:cNvPr id="440" name="n_2mainValue【一般廃棄物処理施設】&#10;有形固定資産減価償却率"/>
        <xdr:cNvSpPr txBox="1"/>
      </xdr:nvSpPr>
      <xdr:spPr>
        <a:xfrm>
          <a:off x="14389735" y="60274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17780</xdr:rowOff>
    </xdr:from>
    <xdr:ext cx="401955" cy="255905"/>
    <xdr:sp macro="" textlink="">
      <xdr:nvSpPr>
        <xdr:cNvPr id="441" name="n_3mainValue【一般廃棄物処理施設】&#10;有形固定資産減価償却率"/>
        <xdr:cNvSpPr txBox="1"/>
      </xdr:nvSpPr>
      <xdr:spPr>
        <a:xfrm>
          <a:off x="13500735" y="60185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3810</xdr:rowOff>
    </xdr:from>
    <xdr:ext cx="401955" cy="259080"/>
    <xdr:sp macro="" textlink="">
      <xdr:nvSpPr>
        <xdr:cNvPr id="442" name="n_4mainValue【一般廃棄物処理施設】&#10;有形固定資産減価償却率"/>
        <xdr:cNvSpPr txBox="1"/>
      </xdr:nvSpPr>
      <xdr:spPr>
        <a:xfrm>
          <a:off x="12611735" y="60045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3" name="正方形/長方形 4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4" name="正方形/長方形 44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45" name="正方形/長方形 44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46" name="正方形/長方形 44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47" name="正方形/長方形 44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48" name="正方形/長方形 44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49" name="正方形/長方形 44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0" name="正方形/長方形 44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51" name="テキスト ボックス 450"/>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2" name="直線コネクタ 45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53" name="直線コネクタ 45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5745" cy="259080"/>
    <xdr:sp macro="" textlink="">
      <xdr:nvSpPr>
        <xdr:cNvPr id="454" name="テキスト ボックス 453"/>
        <xdr:cNvSpPr txBox="1"/>
      </xdr:nvSpPr>
      <xdr:spPr>
        <a:xfrm>
          <a:off x="18039080" y="70205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55" name="直線コネクタ 45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2455" cy="259080"/>
    <xdr:sp macro="" textlink="">
      <xdr:nvSpPr>
        <xdr:cNvPr id="456" name="テキスト ボックス 455"/>
        <xdr:cNvSpPr txBox="1"/>
      </xdr:nvSpPr>
      <xdr:spPr>
        <a:xfrm>
          <a:off x="17692370" y="65633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57" name="直線コネクタ 45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2455" cy="259080"/>
    <xdr:sp macro="" textlink="">
      <xdr:nvSpPr>
        <xdr:cNvPr id="458" name="テキスト ボックス 457"/>
        <xdr:cNvSpPr txBox="1"/>
      </xdr:nvSpPr>
      <xdr:spPr>
        <a:xfrm>
          <a:off x="17692370" y="61061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59" name="直線コネクタ 45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2455" cy="259080"/>
    <xdr:sp macro="" textlink="">
      <xdr:nvSpPr>
        <xdr:cNvPr id="460" name="テキスト ボックス 459"/>
        <xdr:cNvSpPr txBox="1"/>
      </xdr:nvSpPr>
      <xdr:spPr>
        <a:xfrm>
          <a:off x="17692370" y="56489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1" name="直線コネクタ 46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2455" cy="259080"/>
    <xdr:sp macro="" textlink="">
      <xdr:nvSpPr>
        <xdr:cNvPr id="462" name="テキスト ボックス 461"/>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86360</xdr:rowOff>
    </xdr:from>
    <xdr:to xmlns:xdr="http://schemas.openxmlformats.org/drawingml/2006/spreadsheetDrawing">
      <xdr:col>116</xdr:col>
      <xdr:colOff>62865</xdr:colOff>
      <xdr:row>41</xdr:row>
      <xdr:rowOff>107315</xdr:rowOff>
    </xdr:to>
    <xdr:cxnSp macro="">
      <xdr:nvCxnSpPr>
        <xdr:cNvPr id="464" name="直線コネクタ 463"/>
        <xdr:cNvCxnSpPr/>
      </xdr:nvCxnSpPr>
      <xdr:spPr>
        <a:xfrm flipV="1">
          <a:off x="22160865" y="5744210"/>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111125</xdr:rowOff>
    </xdr:from>
    <xdr:ext cx="534670" cy="255905"/>
    <xdr:sp macro="" textlink="">
      <xdr:nvSpPr>
        <xdr:cNvPr id="465" name="【一般廃棄物処理施設】&#10;一人当たり有形固定資産（償却資産）額最小値テキスト"/>
        <xdr:cNvSpPr txBox="1"/>
      </xdr:nvSpPr>
      <xdr:spPr>
        <a:xfrm>
          <a:off x="22199600" y="71405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107315</xdr:rowOff>
    </xdr:from>
    <xdr:to xmlns:xdr="http://schemas.openxmlformats.org/drawingml/2006/spreadsheetDrawing">
      <xdr:col>116</xdr:col>
      <xdr:colOff>152400</xdr:colOff>
      <xdr:row>41</xdr:row>
      <xdr:rowOff>107315</xdr:rowOff>
    </xdr:to>
    <xdr:cxnSp macro="">
      <xdr:nvCxnSpPr>
        <xdr:cNvPr id="466" name="直線コネクタ 465"/>
        <xdr:cNvCxnSpPr/>
      </xdr:nvCxnSpPr>
      <xdr:spPr>
        <a:xfrm>
          <a:off x="22072600" y="713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33020</xdr:rowOff>
    </xdr:from>
    <xdr:ext cx="598805" cy="259080"/>
    <xdr:sp macro="" textlink="">
      <xdr:nvSpPr>
        <xdr:cNvPr id="467" name="【一般廃棄物処理施設】&#10;一人当たり有形固定資産（償却資産）額最大値テキスト"/>
        <xdr:cNvSpPr txBox="1"/>
      </xdr:nvSpPr>
      <xdr:spPr>
        <a:xfrm>
          <a:off x="22199600" y="5519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86360</xdr:rowOff>
    </xdr:from>
    <xdr:to xmlns:xdr="http://schemas.openxmlformats.org/drawingml/2006/spreadsheetDrawing">
      <xdr:col>116</xdr:col>
      <xdr:colOff>152400</xdr:colOff>
      <xdr:row>33</xdr:row>
      <xdr:rowOff>86360</xdr:rowOff>
    </xdr:to>
    <xdr:cxnSp macro="">
      <xdr:nvCxnSpPr>
        <xdr:cNvPr id="468" name="直線コネクタ 467"/>
        <xdr:cNvCxnSpPr/>
      </xdr:nvCxnSpPr>
      <xdr:spPr>
        <a:xfrm>
          <a:off x="22072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170180</xdr:rowOff>
    </xdr:from>
    <xdr:ext cx="598805" cy="259080"/>
    <xdr:sp macro="" textlink="">
      <xdr:nvSpPr>
        <xdr:cNvPr id="469" name="【一般廃棄物処理施設】&#10;一人当たり有形固定資産（償却資産）額平均値テキスト"/>
        <xdr:cNvSpPr txBox="1"/>
      </xdr:nvSpPr>
      <xdr:spPr>
        <a:xfrm>
          <a:off x="22199600" y="66852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20320</xdr:rowOff>
    </xdr:from>
    <xdr:to xmlns:xdr="http://schemas.openxmlformats.org/drawingml/2006/spreadsheetDrawing">
      <xdr:col>116</xdr:col>
      <xdr:colOff>114300</xdr:colOff>
      <xdr:row>39</xdr:row>
      <xdr:rowOff>121920</xdr:rowOff>
    </xdr:to>
    <xdr:sp macro="" textlink="">
      <xdr:nvSpPr>
        <xdr:cNvPr id="470" name="フローチャート: 判断 469"/>
        <xdr:cNvSpPr/>
      </xdr:nvSpPr>
      <xdr:spPr>
        <a:xfrm>
          <a:off x="22110700" y="67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57150</xdr:rowOff>
    </xdr:from>
    <xdr:to xmlns:xdr="http://schemas.openxmlformats.org/drawingml/2006/spreadsheetDrawing">
      <xdr:col>112</xdr:col>
      <xdr:colOff>38100</xdr:colOff>
      <xdr:row>39</xdr:row>
      <xdr:rowOff>158750</xdr:rowOff>
    </xdr:to>
    <xdr:sp macro="" textlink="">
      <xdr:nvSpPr>
        <xdr:cNvPr id="471" name="フローチャート: 判断 470"/>
        <xdr:cNvSpPr/>
      </xdr:nvSpPr>
      <xdr:spPr>
        <a:xfrm>
          <a:off x="21272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109220</xdr:rowOff>
    </xdr:from>
    <xdr:to xmlns:xdr="http://schemas.openxmlformats.org/drawingml/2006/spreadsheetDrawing">
      <xdr:col>107</xdr:col>
      <xdr:colOff>101600</xdr:colOff>
      <xdr:row>40</xdr:row>
      <xdr:rowOff>38735</xdr:rowOff>
    </xdr:to>
    <xdr:sp macro="" textlink="">
      <xdr:nvSpPr>
        <xdr:cNvPr id="472" name="フローチャート: 判断 471"/>
        <xdr:cNvSpPr/>
      </xdr:nvSpPr>
      <xdr:spPr>
        <a:xfrm>
          <a:off x="20383500" y="679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8890</xdr:rowOff>
    </xdr:from>
    <xdr:to xmlns:xdr="http://schemas.openxmlformats.org/drawingml/2006/spreadsheetDrawing">
      <xdr:col>102</xdr:col>
      <xdr:colOff>165100</xdr:colOff>
      <xdr:row>40</xdr:row>
      <xdr:rowOff>110490</xdr:rowOff>
    </xdr:to>
    <xdr:sp macro="" textlink="">
      <xdr:nvSpPr>
        <xdr:cNvPr id="473" name="フローチャート: 判断 472"/>
        <xdr:cNvSpPr/>
      </xdr:nvSpPr>
      <xdr:spPr>
        <a:xfrm>
          <a:off x="194945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635</xdr:rowOff>
    </xdr:from>
    <xdr:to xmlns:xdr="http://schemas.openxmlformats.org/drawingml/2006/spreadsheetDrawing">
      <xdr:col>98</xdr:col>
      <xdr:colOff>38100</xdr:colOff>
      <xdr:row>40</xdr:row>
      <xdr:rowOff>102235</xdr:rowOff>
    </xdr:to>
    <xdr:sp macro="" textlink="">
      <xdr:nvSpPr>
        <xdr:cNvPr id="474" name="フローチャート: 判断 473"/>
        <xdr:cNvSpPr/>
      </xdr:nvSpPr>
      <xdr:spPr>
        <a:xfrm>
          <a:off x="186055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75" name="テキスト ボックス 47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76" name="テキスト ボックス 47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77" name="テキスト ボックス 47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78" name="テキスト ボックス 47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79" name="テキスト ボックス 47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19685</xdr:rowOff>
    </xdr:from>
    <xdr:to xmlns:xdr="http://schemas.openxmlformats.org/drawingml/2006/spreadsheetDrawing">
      <xdr:col>116</xdr:col>
      <xdr:colOff>114300</xdr:colOff>
      <xdr:row>39</xdr:row>
      <xdr:rowOff>121285</xdr:rowOff>
    </xdr:to>
    <xdr:sp macro="" textlink="">
      <xdr:nvSpPr>
        <xdr:cNvPr id="480" name="楕円 479"/>
        <xdr:cNvSpPr/>
      </xdr:nvSpPr>
      <xdr:spPr>
        <a:xfrm>
          <a:off x="221107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42545</xdr:rowOff>
    </xdr:from>
    <xdr:ext cx="598805" cy="255905"/>
    <xdr:sp macro="" textlink="">
      <xdr:nvSpPr>
        <xdr:cNvPr id="481" name="【一般廃棄物処理施設】&#10;一人当たり有形固定資産（償却資産）額該当値テキスト"/>
        <xdr:cNvSpPr txBox="1"/>
      </xdr:nvSpPr>
      <xdr:spPr>
        <a:xfrm>
          <a:off x="22199600" y="655764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26035</xdr:rowOff>
    </xdr:from>
    <xdr:to xmlns:xdr="http://schemas.openxmlformats.org/drawingml/2006/spreadsheetDrawing">
      <xdr:col>112</xdr:col>
      <xdr:colOff>38100</xdr:colOff>
      <xdr:row>39</xdr:row>
      <xdr:rowOff>127635</xdr:rowOff>
    </xdr:to>
    <xdr:sp macro="" textlink="">
      <xdr:nvSpPr>
        <xdr:cNvPr id="482" name="楕円 481"/>
        <xdr:cNvSpPr/>
      </xdr:nvSpPr>
      <xdr:spPr>
        <a:xfrm>
          <a:off x="21272500" y="67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70485</xdr:rowOff>
    </xdr:from>
    <xdr:to xmlns:xdr="http://schemas.openxmlformats.org/drawingml/2006/spreadsheetDrawing">
      <xdr:col>116</xdr:col>
      <xdr:colOff>63500</xdr:colOff>
      <xdr:row>39</xdr:row>
      <xdr:rowOff>76835</xdr:rowOff>
    </xdr:to>
    <xdr:cxnSp macro="">
      <xdr:nvCxnSpPr>
        <xdr:cNvPr id="483" name="直線コネクタ 482"/>
        <xdr:cNvCxnSpPr/>
      </xdr:nvCxnSpPr>
      <xdr:spPr>
        <a:xfrm flipV="1">
          <a:off x="21323300" y="67570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48895</xdr:rowOff>
    </xdr:from>
    <xdr:to xmlns:xdr="http://schemas.openxmlformats.org/drawingml/2006/spreadsheetDrawing">
      <xdr:col>107</xdr:col>
      <xdr:colOff>101600</xdr:colOff>
      <xdr:row>39</xdr:row>
      <xdr:rowOff>150495</xdr:rowOff>
    </xdr:to>
    <xdr:sp macro="" textlink="">
      <xdr:nvSpPr>
        <xdr:cNvPr id="484" name="楕円 483"/>
        <xdr:cNvSpPr/>
      </xdr:nvSpPr>
      <xdr:spPr>
        <a:xfrm>
          <a:off x="20383500" y="67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76835</xdr:rowOff>
    </xdr:from>
    <xdr:to xmlns:xdr="http://schemas.openxmlformats.org/drawingml/2006/spreadsheetDrawing">
      <xdr:col>111</xdr:col>
      <xdr:colOff>177800</xdr:colOff>
      <xdr:row>39</xdr:row>
      <xdr:rowOff>99695</xdr:rowOff>
    </xdr:to>
    <xdr:cxnSp macro="">
      <xdr:nvCxnSpPr>
        <xdr:cNvPr id="485" name="直線コネクタ 484"/>
        <xdr:cNvCxnSpPr/>
      </xdr:nvCxnSpPr>
      <xdr:spPr>
        <a:xfrm flipV="1">
          <a:off x="20434300" y="67633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60960</xdr:rowOff>
    </xdr:from>
    <xdr:to xmlns:xdr="http://schemas.openxmlformats.org/drawingml/2006/spreadsheetDrawing">
      <xdr:col>102</xdr:col>
      <xdr:colOff>165100</xdr:colOff>
      <xdr:row>39</xdr:row>
      <xdr:rowOff>162560</xdr:rowOff>
    </xdr:to>
    <xdr:sp macro="" textlink="">
      <xdr:nvSpPr>
        <xdr:cNvPr id="486" name="楕円 485"/>
        <xdr:cNvSpPr/>
      </xdr:nvSpPr>
      <xdr:spPr>
        <a:xfrm>
          <a:off x="19494500" y="67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99695</xdr:rowOff>
    </xdr:from>
    <xdr:to xmlns:xdr="http://schemas.openxmlformats.org/drawingml/2006/spreadsheetDrawing">
      <xdr:col>107</xdr:col>
      <xdr:colOff>50800</xdr:colOff>
      <xdr:row>39</xdr:row>
      <xdr:rowOff>111760</xdr:rowOff>
    </xdr:to>
    <xdr:cxnSp macro="">
      <xdr:nvCxnSpPr>
        <xdr:cNvPr id="487" name="直線コネクタ 486"/>
        <xdr:cNvCxnSpPr/>
      </xdr:nvCxnSpPr>
      <xdr:spPr>
        <a:xfrm flipV="1">
          <a:off x="19545300" y="67862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63500</xdr:rowOff>
    </xdr:from>
    <xdr:to xmlns:xdr="http://schemas.openxmlformats.org/drawingml/2006/spreadsheetDrawing">
      <xdr:col>98</xdr:col>
      <xdr:colOff>38100</xdr:colOff>
      <xdr:row>39</xdr:row>
      <xdr:rowOff>165100</xdr:rowOff>
    </xdr:to>
    <xdr:sp macro="" textlink="">
      <xdr:nvSpPr>
        <xdr:cNvPr id="488" name="楕円 487"/>
        <xdr:cNvSpPr/>
      </xdr:nvSpPr>
      <xdr:spPr>
        <a:xfrm>
          <a:off x="18605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111760</xdr:rowOff>
    </xdr:from>
    <xdr:to xmlns:xdr="http://schemas.openxmlformats.org/drawingml/2006/spreadsheetDrawing">
      <xdr:col>102</xdr:col>
      <xdr:colOff>114300</xdr:colOff>
      <xdr:row>39</xdr:row>
      <xdr:rowOff>114300</xdr:rowOff>
    </xdr:to>
    <xdr:cxnSp macro="">
      <xdr:nvCxnSpPr>
        <xdr:cNvPr id="489" name="直線コネクタ 488"/>
        <xdr:cNvCxnSpPr/>
      </xdr:nvCxnSpPr>
      <xdr:spPr>
        <a:xfrm flipV="1">
          <a:off x="18656300" y="67983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150495</xdr:rowOff>
    </xdr:from>
    <xdr:ext cx="595630" cy="259080"/>
    <xdr:sp macro="" textlink="">
      <xdr:nvSpPr>
        <xdr:cNvPr id="490" name="n_1aveValue【一般廃棄物処理施設】&#10;一人当たり有形固定資産（償却資産）額"/>
        <xdr:cNvSpPr txBox="1"/>
      </xdr:nvSpPr>
      <xdr:spPr>
        <a:xfrm>
          <a:off x="21010880" y="68370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29845</xdr:rowOff>
    </xdr:from>
    <xdr:ext cx="595630" cy="255905"/>
    <xdr:sp macro="" textlink="">
      <xdr:nvSpPr>
        <xdr:cNvPr id="491" name="n_2aveValue【一般廃棄物処理施設】&#10;一人当たり有形固定資産（償却資産）額"/>
        <xdr:cNvSpPr txBox="1"/>
      </xdr:nvSpPr>
      <xdr:spPr>
        <a:xfrm>
          <a:off x="20134580" y="68878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40</xdr:row>
      <xdr:rowOff>101600</xdr:rowOff>
    </xdr:from>
    <xdr:ext cx="595630" cy="259080"/>
    <xdr:sp macro="" textlink="">
      <xdr:nvSpPr>
        <xdr:cNvPr id="492" name="n_3aveValue【一般廃棄物処理施設】&#10;一人当たり有形固定資産（償却資産）額"/>
        <xdr:cNvSpPr txBox="1"/>
      </xdr:nvSpPr>
      <xdr:spPr>
        <a:xfrm>
          <a:off x="19245580" y="69596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93345</xdr:rowOff>
    </xdr:from>
    <xdr:ext cx="595630" cy="259080"/>
    <xdr:sp macro="" textlink="">
      <xdr:nvSpPr>
        <xdr:cNvPr id="493" name="n_4aveValue【一般廃棄物処理施設】&#10;一人当たり有形固定資産（償却資産）額"/>
        <xdr:cNvSpPr txBox="1"/>
      </xdr:nvSpPr>
      <xdr:spPr>
        <a:xfrm>
          <a:off x="18356580" y="69513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37</xdr:row>
      <xdr:rowOff>144145</xdr:rowOff>
    </xdr:from>
    <xdr:ext cx="595630" cy="255905"/>
    <xdr:sp macro="" textlink="">
      <xdr:nvSpPr>
        <xdr:cNvPr id="494" name="n_1mainValue【一般廃棄物処理施設】&#10;一人当たり有形固定資産（償却資産）額"/>
        <xdr:cNvSpPr txBox="1"/>
      </xdr:nvSpPr>
      <xdr:spPr>
        <a:xfrm>
          <a:off x="21010880" y="64877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167005</xdr:rowOff>
    </xdr:from>
    <xdr:ext cx="595630" cy="255905"/>
    <xdr:sp macro="" textlink="">
      <xdr:nvSpPr>
        <xdr:cNvPr id="495" name="n_2mainValue【一般廃棄物処理施設】&#10;一人当たり有形固定資産（償却資産）額"/>
        <xdr:cNvSpPr txBox="1"/>
      </xdr:nvSpPr>
      <xdr:spPr>
        <a:xfrm>
          <a:off x="20134580" y="65106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7620</xdr:rowOff>
    </xdr:from>
    <xdr:ext cx="595630" cy="255905"/>
    <xdr:sp macro="" textlink="">
      <xdr:nvSpPr>
        <xdr:cNvPr id="496" name="n_3mainValue【一般廃棄物処理施設】&#10;一人当たり有形固定資産（償却資産）額"/>
        <xdr:cNvSpPr txBox="1"/>
      </xdr:nvSpPr>
      <xdr:spPr>
        <a:xfrm>
          <a:off x="19245580" y="65227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10160</xdr:rowOff>
    </xdr:from>
    <xdr:ext cx="595630" cy="259080"/>
    <xdr:sp macro="" textlink="">
      <xdr:nvSpPr>
        <xdr:cNvPr id="497" name="n_4mainValue【一般廃棄物処理施設】&#10;一人当たり有形固定資産（償却資産）額"/>
        <xdr:cNvSpPr txBox="1"/>
      </xdr:nvSpPr>
      <xdr:spPr>
        <a:xfrm>
          <a:off x="18356580" y="6525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06" name="テキスト ボックス 505"/>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07" name="直線コネクタ 50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508" name="テキスト ボックス 507"/>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09" name="直線コネクタ 508"/>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4185" cy="255905"/>
    <xdr:sp macro="" textlink="">
      <xdr:nvSpPr>
        <xdr:cNvPr id="510" name="テキスト ボックス 509"/>
        <xdr:cNvSpPr txBox="1"/>
      </xdr:nvSpPr>
      <xdr:spPr>
        <a:xfrm>
          <a:off x="11978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11" name="直線コネクタ 510"/>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5905"/>
    <xdr:sp macro="" textlink="">
      <xdr:nvSpPr>
        <xdr:cNvPr id="512" name="テキスト ボックス 511"/>
        <xdr:cNvSpPr txBox="1"/>
      </xdr:nvSpPr>
      <xdr:spPr>
        <a:xfrm>
          <a:off x="12042775" y="103733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13" name="直線コネクタ 512"/>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5905"/>
    <xdr:sp macro="" textlink="">
      <xdr:nvSpPr>
        <xdr:cNvPr id="514" name="テキスト ボックス 513"/>
        <xdr:cNvSpPr txBox="1"/>
      </xdr:nvSpPr>
      <xdr:spPr>
        <a:xfrm>
          <a:off x="12042775" y="99161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15" name="直線コネクタ 514"/>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5905"/>
    <xdr:sp macro="" textlink="">
      <xdr:nvSpPr>
        <xdr:cNvPr id="516" name="テキスト ボックス 515"/>
        <xdr:cNvSpPr txBox="1"/>
      </xdr:nvSpPr>
      <xdr:spPr>
        <a:xfrm>
          <a:off x="12042775" y="94589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17" name="直線コネクタ 51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5905"/>
    <xdr:sp macro="" textlink="">
      <xdr:nvSpPr>
        <xdr:cNvPr id="518" name="テキスト ボックス 517"/>
        <xdr:cNvSpPr txBox="1"/>
      </xdr:nvSpPr>
      <xdr:spPr>
        <a:xfrm>
          <a:off x="12042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45720</xdr:rowOff>
    </xdr:from>
    <xdr:to xmlns:xdr="http://schemas.openxmlformats.org/drawingml/2006/spreadsheetDrawing">
      <xdr:col>85</xdr:col>
      <xdr:colOff>126365</xdr:colOff>
      <xdr:row>63</xdr:row>
      <xdr:rowOff>168910</xdr:rowOff>
    </xdr:to>
    <xdr:cxnSp macro="">
      <xdr:nvCxnSpPr>
        <xdr:cNvPr id="520" name="直線コネクタ 519"/>
        <xdr:cNvCxnSpPr/>
      </xdr:nvCxnSpPr>
      <xdr:spPr>
        <a:xfrm flipV="1">
          <a:off x="16318865" y="9646920"/>
          <a:ext cx="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1270</xdr:rowOff>
    </xdr:from>
    <xdr:ext cx="405130" cy="259080"/>
    <xdr:sp macro="" textlink="">
      <xdr:nvSpPr>
        <xdr:cNvPr id="521" name="【保健センター・保健所】&#10;有形固定資産減価償却率最小値テキスト"/>
        <xdr:cNvSpPr txBox="1"/>
      </xdr:nvSpPr>
      <xdr:spPr>
        <a:xfrm>
          <a:off x="16357600" y="10974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168910</xdr:rowOff>
    </xdr:from>
    <xdr:to xmlns:xdr="http://schemas.openxmlformats.org/drawingml/2006/spreadsheetDrawing">
      <xdr:col>86</xdr:col>
      <xdr:colOff>25400</xdr:colOff>
      <xdr:row>63</xdr:row>
      <xdr:rowOff>168910</xdr:rowOff>
    </xdr:to>
    <xdr:cxnSp macro="">
      <xdr:nvCxnSpPr>
        <xdr:cNvPr id="522" name="直線コネクタ 521"/>
        <xdr:cNvCxnSpPr/>
      </xdr:nvCxnSpPr>
      <xdr:spPr>
        <a:xfrm>
          <a:off x="16230600" y="1097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163830</xdr:rowOff>
    </xdr:from>
    <xdr:ext cx="405130" cy="259080"/>
    <xdr:sp macro="" textlink="">
      <xdr:nvSpPr>
        <xdr:cNvPr id="523" name="【保健センター・保健所】&#10;有形固定資産減価償却率最大値テキスト"/>
        <xdr:cNvSpPr txBox="1"/>
      </xdr:nvSpPr>
      <xdr:spPr>
        <a:xfrm>
          <a:off x="16357600" y="9422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45720</xdr:rowOff>
    </xdr:from>
    <xdr:to xmlns:xdr="http://schemas.openxmlformats.org/drawingml/2006/spreadsheetDrawing">
      <xdr:col>86</xdr:col>
      <xdr:colOff>25400</xdr:colOff>
      <xdr:row>56</xdr:row>
      <xdr:rowOff>45720</xdr:rowOff>
    </xdr:to>
    <xdr:cxnSp macro="">
      <xdr:nvCxnSpPr>
        <xdr:cNvPr id="524" name="直線コネクタ 523"/>
        <xdr:cNvCxnSpPr/>
      </xdr:nvCxnSpPr>
      <xdr:spPr>
        <a:xfrm>
          <a:off x="16230600" y="964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99060</xdr:rowOff>
    </xdr:from>
    <xdr:ext cx="405130" cy="255905"/>
    <xdr:sp macro="" textlink="">
      <xdr:nvSpPr>
        <xdr:cNvPr id="525" name="【保健センター・保健所】&#10;有形固定資産減価償却率平均値テキスト"/>
        <xdr:cNvSpPr txBox="1"/>
      </xdr:nvSpPr>
      <xdr:spPr>
        <a:xfrm>
          <a:off x="16357600" y="987171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120650</xdr:rowOff>
    </xdr:from>
    <xdr:to xmlns:xdr="http://schemas.openxmlformats.org/drawingml/2006/spreadsheetDrawing">
      <xdr:col>85</xdr:col>
      <xdr:colOff>177800</xdr:colOff>
      <xdr:row>58</xdr:row>
      <xdr:rowOff>50800</xdr:rowOff>
    </xdr:to>
    <xdr:sp macro="" textlink="">
      <xdr:nvSpPr>
        <xdr:cNvPr id="526" name="フローチャート: 判断 525"/>
        <xdr:cNvSpPr/>
      </xdr:nvSpPr>
      <xdr:spPr>
        <a:xfrm>
          <a:off x="162687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57</xdr:row>
      <xdr:rowOff>49530</xdr:rowOff>
    </xdr:from>
    <xdr:to xmlns:xdr="http://schemas.openxmlformats.org/drawingml/2006/spreadsheetDrawing">
      <xdr:col>81</xdr:col>
      <xdr:colOff>101600</xdr:colOff>
      <xdr:row>57</xdr:row>
      <xdr:rowOff>151130</xdr:rowOff>
    </xdr:to>
    <xdr:sp macro="" textlink="">
      <xdr:nvSpPr>
        <xdr:cNvPr id="527" name="フローチャート: 判断 526"/>
        <xdr:cNvSpPr/>
      </xdr:nvSpPr>
      <xdr:spPr>
        <a:xfrm>
          <a:off x="15430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57</xdr:row>
      <xdr:rowOff>77470</xdr:rowOff>
    </xdr:from>
    <xdr:to xmlns:xdr="http://schemas.openxmlformats.org/drawingml/2006/spreadsheetDrawing">
      <xdr:col>76</xdr:col>
      <xdr:colOff>165100</xdr:colOff>
      <xdr:row>58</xdr:row>
      <xdr:rowOff>7620</xdr:rowOff>
    </xdr:to>
    <xdr:sp macro="" textlink="">
      <xdr:nvSpPr>
        <xdr:cNvPr id="528" name="フローチャート: 判断 527"/>
        <xdr:cNvSpPr/>
      </xdr:nvSpPr>
      <xdr:spPr>
        <a:xfrm>
          <a:off x="14541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67945</xdr:rowOff>
    </xdr:from>
    <xdr:to xmlns:xdr="http://schemas.openxmlformats.org/drawingml/2006/spreadsheetDrawing">
      <xdr:col>72</xdr:col>
      <xdr:colOff>38100</xdr:colOff>
      <xdr:row>58</xdr:row>
      <xdr:rowOff>169545</xdr:rowOff>
    </xdr:to>
    <xdr:sp macro="" textlink="">
      <xdr:nvSpPr>
        <xdr:cNvPr id="529" name="フローチャート: 判断 528"/>
        <xdr:cNvSpPr/>
      </xdr:nvSpPr>
      <xdr:spPr>
        <a:xfrm>
          <a:off x="13652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20320</xdr:rowOff>
    </xdr:from>
    <xdr:to xmlns:xdr="http://schemas.openxmlformats.org/drawingml/2006/spreadsheetDrawing">
      <xdr:col>67</xdr:col>
      <xdr:colOff>101600</xdr:colOff>
      <xdr:row>58</xdr:row>
      <xdr:rowOff>121920</xdr:rowOff>
    </xdr:to>
    <xdr:sp macro="" textlink="">
      <xdr:nvSpPr>
        <xdr:cNvPr id="530" name="フローチャート: 判断 529"/>
        <xdr:cNvSpPr/>
      </xdr:nvSpPr>
      <xdr:spPr>
        <a:xfrm>
          <a:off x="12763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31" name="テキスト ボックス 530"/>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32" name="テキスト ボックス 531"/>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33" name="テキスト ボックス 532"/>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34" name="テキスト ボックス 533"/>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35" name="テキスト ボックス 534"/>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77470</xdr:rowOff>
    </xdr:from>
    <xdr:to xmlns:xdr="http://schemas.openxmlformats.org/drawingml/2006/spreadsheetDrawing">
      <xdr:col>85</xdr:col>
      <xdr:colOff>177800</xdr:colOff>
      <xdr:row>58</xdr:row>
      <xdr:rowOff>7620</xdr:rowOff>
    </xdr:to>
    <xdr:sp macro="" textlink="">
      <xdr:nvSpPr>
        <xdr:cNvPr id="536" name="楕円 535"/>
        <xdr:cNvSpPr/>
      </xdr:nvSpPr>
      <xdr:spPr>
        <a:xfrm>
          <a:off x="162687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100330</xdr:rowOff>
    </xdr:from>
    <xdr:ext cx="405130" cy="255905"/>
    <xdr:sp macro="" textlink="">
      <xdr:nvSpPr>
        <xdr:cNvPr id="537" name="【保健センター・保健所】&#10;有形固定資産減価償却率該当値テキスト"/>
        <xdr:cNvSpPr txBox="1"/>
      </xdr:nvSpPr>
      <xdr:spPr>
        <a:xfrm>
          <a:off x="16357600" y="97015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24765</xdr:rowOff>
    </xdr:from>
    <xdr:to xmlns:xdr="http://schemas.openxmlformats.org/drawingml/2006/spreadsheetDrawing">
      <xdr:col>81</xdr:col>
      <xdr:colOff>101600</xdr:colOff>
      <xdr:row>57</xdr:row>
      <xdr:rowOff>126365</xdr:rowOff>
    </xdr:to>
    <xdr:sp macro="" textlink="">
      <xdr:nvSpPr>
        <xdr:cNvPr id="538" name="楕円 537"/>
        <xdr:cNvSpPr/>
      </xdr:nvSpPr>
      <xdr:spPr>
        <a:xfrm>
          <a:off x="154305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75565</xdr:rowOff>
    </xdr:from>
    <xdr:to xmlns:xdr="http://schemas.openxmlformats.org/drawingml/2006/spreadsheetDrawing">
      <xdr:col>85</xdr:col>
      <xdr:colOff>127000</xdr:colOff>
      <xdr:row>57</xdr:row>
      <xdr:rowOff>128270</xdr:rowOff>
    </xdr:to>
    <xdr:cxnSp macro="">
      <xdr:nvCxnSpPr>
        <xdr:cNvPr id="539" name="直線コネクタ 538"/>
        <xdr:cNvCxnSpPr/>
      </xdr:nvCxnSpPr>
      <xdr:spPr>
        <a:xfrm>
          <a:off x="15481300" y="984821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161925</xdr:rowOff>
    </xdr:from>
    <xdr:to xmlns:xdr="http://schemas.openxmlformats.org/drawingml/2006/spreadsheetDrawing">
      <xdr:col>76</xdr:col>
      <xdr:colOff>165100</xdr:colOff>
      <xdr:row>57</xdr:row>
      <xdr:rowOff>92075</xdr:rowOff>
    </xdr:to>
    <xdr:sp macro="" textlink="">
      <xdr:nvSpPr>
        <xdr:cNvPr id="540" name="楕円 539"/>
        <xdr:cNvSpPr/>
      </xdr:nvSpPr>
      <xdr:spPr>
        <a:xfrm>
          <a:off x="14541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41275</xdr:rowOff>
    </xdr:from>
    <xdr:to xmlns:xdr="http://schemas.openxmlformats.org/drawingml/2006/spreadsheetDrawing">
      <xdr:col>81</xdr:col>
      <xdr:colOff>50800</xdr:colOff>
      <xdr:row>57</xdr:row>
      <xdr:rowOff>75565</xdr:rowOff>
    </xdr:to>
    <xdr:cxnSp macro="">
      <xdr:nvCxnSpPr>
        <xdr:cNvPr id="541" name="直線コネクタ 540"/>
        <xdr:cNvCxnSpPr/>
      </xdr:nvCxnSpPr>
      <xdr:spPr>
        <a:xfrm>
          <a:off x="14592300" y="98139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111760</xdr:rowOff>
    </xdr:from>
    <xdr:to xmlns:xdr="http://schemas.openxmlformats.org/drawingml/2006/spreadsheetDrawing">
      <xdr:col>72</xdr:col>
      <xdr:colOff>38100</xdr:colOff>
      <xdr:row>57</xdr:row>
      <xdr:rowOff>41910</xdr:rowOff>
    </xdr:to>
    <xdr:sp macro="" textlink="">
      <xdr:nvSpPr>
        <xdr:cNvPr id="542" name="楕円 541"/>
        <xdr:cNvSpPr/>
      </xdr:nvSpPr>
      <xdr:spPr>
        <a:xfrm>
          <a:off x="13652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56</xdr:row>
      <xdr:rowOff>162560</xdr:rowOff>
    </xdr:from>
    <xdr:to xmlns:xdr="http://schemas.openxmlformats.org/drawingml/2006/spreadsheetDrawing">
      <xdr:col>76</xdr:col>
      <xdr:colOff>114300</xdr:colOff>
      <xdr:row>57</xdr:row>
      <xdr:rowOff>41275</xdr:rowOff>
    </xdr:to>
    <xdr:cxnSp macro="">
      <xdr:nvCxnSpPr>
        <xdr:cNvPr id="543" name="直線コネクタ 542"/>
        <xdr:cNvCxnSpPr/>
      </xdr:nvCxnSpPr>
      <xdr:spPr>
        <a:xfrm>
          <a:off x="13703300" y="976376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142240</xdr:rowOff>
    </xdr:from>
    <xdr:ext cx="405130" cy="259080"/>
    <xdr:sp macro="" textlink="">
      <xdr:nvSpPr>
        <xdr:cNvPr id="544" name="n_1aveValue【保健センター・保健所】&#10;有形固定資産減価償却率"/>
        <xdr:cNvSpPr txBox="1"/>
      </xdr:nvSpPr>
      <xdr:spPr>
        <a:xfrm>
          <a:off x="15266035" y="9914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170180</xdr:rowOff>
    </xdr:from>
    <xdr:ext cx="401955" cy="259080"/>
    <xdr:sp macro="" textlink="">
      <xdr:nvSpPr>
        <xdr:cNvPr id="545" name="n_2aveValue【保健センター・保健所】&#10;有形固定資産減価償却率"/>
        <xdr:cNvSpPr txBox="1"/>
      </xdr:nvSpPr>
      <xdr:spPr>
        <a:xfrm>
          <a:off x="14389735" y="99428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160655</xdr:rowOff>
    </xdr:from>
    <xdr:ext cx="401955" cy="259080"/>
    <xdr:sp macro="" textlink="">
      <xdr:nvSpPr>
        <xdr:cNvPr id="546" name="n_3aveValue【保健センター・保健所】&#10;有形固定資産減価償却率"/>
        <xdr:cNvSpPr txBox="1"/>
      </xdr:nvSpPr>
      <xdr:spPr>
        <a:xfrm>
          <a:off x="13500735" y="101047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138430</xdr:rowOff>
    </xdr:from>
    <xdr:ext cx="401955" cy="259080"/>
    <xdr:sp macro="" textlink="">
      <xdr:nvSpPr>
        <xdr:cNvPr id="547" name="n_4aveValue【保健センター・保健所】&#10;有形固定資産減価償却率"/>
        <xdr:cNvSpPr txBox="1"/>
      </xdr:nvSpPr>
      <xdr:spPr>
        <a:xfrm>
          <a:off x="12611735" y="97396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143510</xdr:rowOff>
    </xdr:from>
    <xdr:ext cx="405130" cy="255905"/>
    <xdr:sp macro="" textlink="">
      <xdr:nvSpPr>
        <xdr:cNvPr id="548" name="n_1mainValue【保健センター・保健所】&#10;有形固定資産減価償却率"/>
        <xdr:cNvSpPr txBox="1"/>
      </xdr:nvSpPr>
      <xdr:spPr>
        <a:xfrm>
          <a:off x="15266035" y="95732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109220</xdr:rowOff>
    </xdr:from>
    <xdr:ext cx="401955" cy="255905"/>
    <xdr:sp macro="" textlink="">
      <xdr:nvSpPr>
        <xdr:cNvPr id="549" name="n_2mainValue【保健センター・保健所】&#10;有形固定資産減価償却率"/>
        <xdr:cNvSpPr txBox="1"/>
      </xdr:nvSpPr>
      <xdr:spPr>
        <a:xfrm>
          <a:off x="14389735" y="95389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58420</xdr:rowOff>
    </xdr:from>
    <xdr:ext cx="401955" cy="259080"/>
    <xdr:sp macro="" textlink="">
      <xdr:nvSpPr>
        <xdr:cNvPr id="550" name="n_3mainValue【保健センター・保健所】&#10;有形固定資産減価償却率"/>
        <xdr:cNvSpPr txBox="1"/>
      </xdr:nvSpPr>
      <xdr:spPr>
        <a:xfrm>
          <a:off x="13500735" y="94881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59" name="テキスト ボックス 558"/>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60" name="直線コネクタ 55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61" name="直線コネクタ 560"/>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185" cy="255905"/>
    <xdr:sp macro="" textlink="">
      <xdr:nvSpPr>
        <xdr:cNvPr id="562" name="テキスト ボックス 561"/>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63" name="直線コネクタ 562"/>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185" cy="255905"/>
    <xdr:sp macro="" textlink="">
      <xdr:nvSpPr>
        <xdr:cNvPr id="564" name="テキスト ボックス 563"/>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65" name="直線コネクタ 564"/>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185" cy="255905"/>
    <xdr:sp macro="" textlink="">
      <xdr:nvSpPr>
        <xdr:cNvPr id="566" name="テキスト ボックス 565"/>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67" name="直線コネクタ 566"/>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185" cy="255905"/>
    <xdr:sp macro="" textlink="">
      <xdr:nvSpPr>
        <xdr:cNvPr id="568" name="テキスト ボックス 567"/>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69" name="直線コネクタ 56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570" name="テキスト ボックス 569"/>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121285</xdr:rowOff>
    </xdr:from>
    <xdr:to xmlns:xdr="http://schemas.openxmlformats.org/drawingml/2006/spreadsheetDrawing">
      <xdr:col>116</xdr:col>
      <xdr:colOff>62865</xdr:colOff>
      <xdr:row>63</xdr:row>
      <xdr:rowOff>80010</xdr:rowOff>
    </xdr:to>
    <xdr:cxnSp macro="">
      <xdr:nvCxnSpPr>
        <xdr:cNvPr id="572" name="直線コネクタ 571"/>
        <xdr:cNvCxnSpPr/>
      </xdr:nvCxnSpPr>
      <xdr:spPr>
        <a:xfrm flipV="1">
          <a:off x="22160865" y="955103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83820</xdr:rowOff>
    </xdr:from>
    <xdr:ext cx="469900" cy="259080"/>
    <xdr:sp macro="" textlink="">
      <xdr:nvSpPr>
        <xdr:cNvPr id="573" name="【保健センター・保健所】&#10;一人当たり面積最小値テキスト"/>
        <xdr:cNvSpPr txBox="1"/>
      </xdr:nvSpPr>
      <xdr:spPr>
        <a:xfrm>
          <a:off x="22199600" y="1088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80010</xdr:rowOff>
    </xdr:from>
    <xdr:to xmlns:xdr="http://schemas.openxmlformats.org/drawingml/2006/spreadsheetDrawing">
      <xdr:col>116</xdr:col>
      <xdr:colOff>152400</xdr:colOff>
      <xdr:row>63</xdr:row>
      <xdr:rowOff>80010</xdr:rowOff>
    </xdr:to>
    <xdr:cxnSp macro="">
      <xdr:nvCxnSpPr>
        <xdr:cNvPr id="574" name="直線コネクタ 573"/>
        <xdr:cNvCxnSpPr/>
      </xdr:nvCxnSpPr>
      <xdr:spPr>
        <a:xfrm>
          <a:off x="22072600" y="1088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67945</xdr:rowOff>
    </xdr:from>
    <xdr:ext cx="469900" cy="258445"/>
    <xdr:sp macro="" textlink="">
      <xdr:nvSpPr>
        <xdr:cNvPr id="575" name="【保健センター・保健所】&#10;一人当たり面積最大値テキスト"/>
        <xdr:cNvSpPr txBox="1"/>
      </xdr:nvSpPr>
      <xdr:spPr>
        <a:xfrm>
          <a:off x="22199600" y="9326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121285</xdr:rowOff>
    </xdr:from>
    <xdr:to xmlns:xdr="http://schemas.openxmlformats.org/drawingml/2006/spreadsheetDrawing">
      <xdr:col>116</xdr:col>
      <xdr:colOff>152400</xdr:colOff>
      <xdr:row>55</xdr:row>
      <xdr:rowOff>121285</xdr:rowOff>
    </xdr:to>
    <xdr:cxnSp macro="">
      <xdr:nvCxnSpPr>
        <xdr:cNvPr id="576" name="直線コネクタ 575"/>
        <xdr:cNvCxnSpPr/>
      </xdr:nvCxnSpPr>
      <xdr:spPr>
        <a:xfrm>
          <a:off x="22072600" y="955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159385</xdr:rowOff>
    </xdr:from>
    <xdr:ext cx="469900" cy="258445"/>
    <xdr:sp macro="" textlink="">
      <xdr:nvSpPr>
        <xdr:cNvPr id="577" name="【保健センター・保健所】&#10;一人当たり面積平均値テキスト"/>
        <xdr:cNvSpPr txBox="1"/>
      </xdr:nvSpPr>
      <xdr:spPr>
        <a:xfrm>
          <a:off x="22199600" y="104463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136525</xdr:rowOff>
    </xdr:from>
    <xdr:to xmlns:xdr="http://schemas.openxmlformats.org/drawingml/2006/spreadsheetDrawing">
      <xdr:col>116</xdr:col>
      <xdr:colOff>114300</xdr:colOff>
      <xdr:row>62</xdr:row>
      <xdr:rowOff>66675</xdr:rowOff>
    </xdr:to>
    <xdr:sp macro="" textlink="">
      <xdr:nvSpPr>
        <xdr:cNvPr id="578" name="フローチャート: 判断 577"/>
        <xdr:cNvSpPr/>
      </xdr:nvSpPr>
      <xdr:spPr>
        <a:xfrm>
          <a:off x="22110700" y="1059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143510</xdr:rowOff>
    </xdr:from>
    <xdr:to xmlns:xdr="http://schemas.openxmlformats.org/drawingml/2006/spreadsheetDrawing">
      <xdr:col>112</xdr:col>
      <xdr:colOff>38100</xdr:colOff>
      <xdr:row>62</xdr:row>
      <xdr:rowOff>73660</xdr:rowOff>
    </xdr:to>
    <xdr:sp macro="" textlink="">
      <xdr:nvSpPr>
        <xdr:cNvPr id="579" name="フローチャート: 判断 578"/>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45085</xdr:rowOff>
    </xdr:from>
    <xdr:to xmlns:xdr="http://schemas.openxmlformats.org/drawingml/2006/spreadsheetDrawing">
      <xdr:col>107</xdr:col>
      <xdr:colOff>101600</xdr:colOff>
      <xdr:row>62</xdr:row>
      <xdr:rowOff>146685</xdr:rowOff>
    </xdr:to>
    <xdr:sp macro="" textlink="">
      <xdr:nvSpPr>
        <xdr:cNvPr id="580" name="フローチャート: 判断 579"/>
        <xdr:cNvSpPr/>
      </xdr:nvSpPr>
      <xdr:spPr>
        <a:xfrm>
          <a:off x="20383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54610</xdr:rowOff>
    </xdr:from>
    <xdr:to xmlns:xdr="http://schemas.openxmlformats.org/drawingml/2006/spreadsheetDrawing">
      <xdr:col>102</xdr:col>
      <xdr:colOff>165100</xdr:colOff>
      <xdr:row>62</xdr:row>
      <xdr:rowOff>156210</xdr:rowOff>
    </xdr:to>
    <xdr:sp macro="" textlink="">
      <xdr:nvSpPr>
        <xdr:cNvPr id="581" name="フローチャート: 判断 580"/>
        <xdr:cNvSpPr/>
      </xdr:nvSpPr>
      <xdr:spPr>
        <a:xfrm>
          <a:off x="19494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31750</xdr:rowOff>
    </xdr:from>
    <xdr:to xmlns:xdr="http://schemas.openxmlformats.org/drawingml/2006/spreadsheetDrawing">
      <xdr:col>98</xdr:col>
      <xdr:colOff>38100</xdr:colOff>
      <xdr:row>62</xdr:row>
      <xdr:rowOff>133350</xdr:rowOff>
    </xdr:to>
    <xdr:sp macro="" textlink="">
      <xdr:nvSpPr>
        <xdr:cNvPr id="582" name="フローチャート: 判断 581"/>
        <xdr:cNvSpPr/>
      </xdr:nvSpPr>
      <xdr:spPr>
        <a:xfrm>
          <a:off x="186055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583" name="テキスト ボックス 582"/>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584" name="テキスト ボックス 583"/>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585" name="テキスト ボックス 584"/>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586" name="テキスト ボックス 585"/>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587" name="テキスト ボックス 586"/>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88900</xdr:rowOff>
    </xdr:from>
    <xdr:to xmlns:xdr="http://schemas.openxmlformats.org/drawingml/2006/spreadsheetDrawing">
      <xdr:col>116</xdr:col>
      <xdr:colOff>114300</xdr:colOff>
      <xdr:row>63</xdr:row>
      <xdr:rowOff>19050</xdr:rowOff>
    </xdr:to>
    <xdr:sp macro="" textlink="">
      <xdr:nvSpPr>
        <xdr:cNvPr id="588" name="楕円 587"/>
        <xdr:cNvSpPr/>
      </xdr:nvSpPr>
      <xdr:spPr>
        <a:xfrm>
          <a:off x="221107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3810</xdr:rowOff>
    </xdr:from>
    <xdr:ext cx="469900" cy="259080"/>
    <xdr:sp macro="" textlink="">
      <xdr:nvSpPr>
        <xdr:cNvPr id="589" name="【保健センター・保健所】&#10;一人当たり面積該当値テキスト"/>
        <xdr:cNvSpPr txBox="1"/>
      </xdr:nvSpPr>
      <xdr:spPr>
        <a:xfrm>
          <a:off x="22199600" y="1063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93345</xdr:rowOff>
    </xdr:from>
    <xdr:to xmlns:xdr="http://schemas.openxmlformats.org/drawingml/2006/spreadsheetDrawing">
      <xdr:col>112</xdr:col>
      <xdr:colOff>38100</xdr:colOff>
      <xdr:row>63</xdr:row>
      <xdr:rowOff>23495</xdr:rowOff>
    </xdr:to>
    <xdr:sp macro="" textlink="">
      <xdr:nvSpPr>
        <xdr:cNvPr id="590" name="楕円 589"/>
        <xdr:cNvSpPr/>
      </xdr:nvSpPr>
      <xdr:spPr>
        <a:xfrm>
          <a:off x="21272500" y="107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139700</xdr:rowOff>
    </xdr:from>
    <xdr:to xmlns:xdr="http://schemas.openxmlformats.org/drawingml/2006/spreadsheetDrawing">
      <xdr:col>116</xdr:col>
      <xdr:colOff>63500</xdr:colOff>
      <xdr:row>62</xdr:row>
      <xdr:rowOff>144145</xdr:rowOff>
    </xdr:to>
    <xdr:cxnSp macro="">
      <xdr:nvCxnSpPr>
        <xdr:cNvPr id="591" name="直線コネクタ 590"/>
        <xdr:cNvCxnSpPr/>
      </xdr:nvCxnSpPr>
      <xdr:spPr>
        <a:xfrm flipV="1">
          <a:off x="21323300" y="1076960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95250</xdr:rowOff>
    </xdr:from>
    <xdr:to xmlns:xdr="http://schemas.openxmlformats.org/drawingml/2006/spreadsheetDrawing">
      <xdr:col>107</xdr:col>
      <xdr:colOff>101600</xdr:colOff>
      <xdr:row>63</xdr:row>
      <xdr:rowOff>25400</xdr:rowOff>
    </xdr:to>
    <xdr:sp macro="" textlink="">
      <xdr:nvSpPr>
        <xdr:cNvPr id="592" name="楕円 591"/>
        <xdr:cNvSpPr/>
      </xdr:nvSpPr>
      <xdr:spPr>
        <a:xfrm>
          <a:off x="203835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144145</xdr:rowOff>
    </xdr:from>
    <xdr:to xmlns:xdr="http://schemas.openxmlformats.org/drawingml/2006/spreadsheetDrawing">
      <xdr:col>111</xdr:col>
      <xdr:colOff>177800</xdr:colOff>
      <xdr:row>62</xdr:row>
      <xdr:rowOff>146050</xdr:rowOff>
    </xdr:to>
    <xdr:cxnSp macro="">
      <xdr:nvCxnSpPr>
        <xdr:cNvPr id="593" name="直線コネクタ 592"/>
        <xdr:cNvCxnSpPr/>
      </xdr:nvCxnSpPr>
      <xdr:spPr>
        <a:xfrm flipV="1">
          <a:off x="20434300" y="107740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97790</xdr:rowOff>
    </xdr:from>
    <xdr:to xmlns:xdr="http://schemas.openxmlformats.org/drawingml/2006/spreadsheetDrawing">
      <xdr:col>102</xdr:col>
      <xdr:colOff>165100</xdr:colOff>
      <xdr:row>63</xdr:row>
      <xdr:rowOff>27940</xdr:rowOff>
    </xdr:to>
    <xdr:sp macro="" textlink="">
      <xdr:nvSpPr>
        <xdr:cNvPr id="594" name="楕円 593"/>
        <xdr:cNvSpPr/>
      </xdr:nvSpPr>
      <xdr:spPr>
        <a:xfrm>
          <a:off x="19494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146050</xdr:rowOff>
    </xdr:from>
    <xdr:to xmlns:xdr="http://schemas.openxmlformats.org/drawingml/2006/spreadsheetDrawing">
      <xdr:col>107</xdr:col>
      <xdr:colOff>50800</xdr:colOff>
      <xdr:row>62</xdr:row>
      <xdr:rowOff>148590</xdr:rowOff>
    </xdr:to>
    <xdr:cxnSp macro="">
      <xdr:nvCxnSpPr>
        <xdr:cNvPr id="595" name="直線コネクタ 594"/>
        <xdr:cNvCxnSpPr/>
      </xdr:nvCxnSpPr>
      <xdr:spPr>
        <a:xfrm flipV="1">
          <a:off x="19545300" y="107759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90170</xdr:rowOff>
    </xdr:from>
    <xdr:ext cx="469900" cy="259080"/>
    <xdr:sp macro="" textlink="">
      <xdr:nvSpPr>
        <xdr:cNvPr id="596" name="n_1aveValue【保健センター・保健所】&#10;一人当たり面積"/>
        <xdr:cNvSpPr txBox="1"/>
      </xdr:nvSpPr>
      <xdr:spPr>
        <a:xfrm>
          <a:off x="21075650" y="10377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163195</xdr:rowOff>
    </xdr:from>
    <xdr:ext cx="466725" cy="259080"/>
    <xdr:sp macro="" textlink="">
      <xdr:nvSpPr>
        <xdr:cNvPr id="597" name="n_2aveValue【保健センター・保健所】&#10;一人当たり面積"/>
        <xdr:cNvSpPr txBox="1"/>
      </xdr:nvSpPr>
      <xdr:spPr>
        <a:xfrm>
          <a:off x="20199350" y="104501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1270</xdr:rowOff>
    </xdr:from>
    <xdr:ext cx="466725" cy="259080"/>
    <xdr:sp macro="" textlink="">
      <xdr:nvSpPr>
        <xdr:cNvPr id="598" name="n_3aveValue【保健センター・保健所】&#10;一人当たり面積"/>
        <xdr:cNvSpPr txBox="1"/>
      </xdr:nvSpPr>
      <xdr:spPr>
        <a:xfrm>
          <a:off x="19310350" y="104597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149860</xdr:rowOff>
    </xdr:from>
    <xdr:ext cx="466725" cy="259080"/>
    <xdr:sp macro="" textlink="">
      <xdr:nvSpPr>
        <xdr:cNvPr id="599" name="n_4aveValue【保健センター・保健所】&#10;一人当たり面積"/>
        <xdr:cNvSpPr txBox="1"/>
      </xdr:nvSpPr>
      <xdr:spPr>
        <a:xfrm>
          <a:off x="18421350" y="10436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14605</xdr:rowOff>
    </xdr:from>
    <xdr:ext cx="469900" cy="259080"/>
    <xdr:sp macro="" textlink="">
      <xdr:nvSpPr>
        <xdr:cNvPr id="600" name="n_1mainValue【保健センター・保健所】&#10;一人当たり面積"/>
        <xdr:cNvSpPr txBox="1"/>
      </xdr:nvSpPr>
      <xdr:spPr>
        <a:xfrm>
          <a:off x="21075650" y="10815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16510</xdr:rowOff>
    </xdr:from>
    <xdr:ext cx="466725" cy="259080"/>
    <xdr:sp macro="" textlink="">
      <xdr:nvSpPr>
        <xdr:cNvPr id="601" name="n_2mainValue【保健センター・保健所】&#10;一人当たり面積"/>
        <xdr:cNvSpPr txBox="1"/>
      </xdr:nvSpPr>
      <xdr:spPr>
        <a:xfrm>
          <a:off x="20199350" y="10817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19050</xdr:rowOff>
    </xdr:from>
    <xdr:ext cx="466725" cy="255905"/>
    <xdr:sp macro="" textlink="">
      <xdr:nvSpPr>
        <xdr:cNvPr id="602" name="n_3mainValue【保健センター・保健所】&#10;一人当たり面積"/>
        <xdr:cNvSpPr txBox="1"/>
      </xdr:nvSpPr>
      <xdr:spPr>
        <a:xfrm>
          <a:off x="19310350" y="108204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11" name="テキスト ボックス 610"/>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12" name="直線コネクタ 61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613" name="テキスト ボックス 612"/>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14" name="直線コネクタ 61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185" cy="255905"/>
    <xdr:sp macro="" textlink="">
      <xdr:nvSpPr>
        <xdr:cNvPr id="615" name="テキスト ボックス 614"/>
        <xdr:cNvSpPr txBox="1"/>
      </xdr:nvSpPr>
      <xdr:spPr>
        <a:xfrm>
          <a:off x="11978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16" name="直線コネクタ 61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17" name="テキスト ボックス 61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18" name="直線コネクタ 61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19" name="テキスト ボックス 61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20" name="直線コネクタ 61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905"/>
    <xdr:sp macro="" textlink="">
      <xdr:nvSpPr>
        <xdr:cNvPr id="621" name="テキスト ボックス 620"/>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22" name="直線コネクタ 62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23" name="テキスト ボックス 62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24" name="直線コネクタ 62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5915" cy="259080"/>
    <xdr:sp macro="" textlink="">
      <xdr:nvSpPr>
        <xdr:cNvPr id="625" name="テキスト ボックス 624"/>
        <xdr:cNvSpPr txBox="1"/>
      </xdr:nvSpPr>
      <xdr:spPr>
        <a:xfrm>
          <a:off x="12106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19050</xdr:rowOff>
    </xdr:from>
    <xdr:to xmlns:xdr="http://schemas.openxmlformats.org/drawingml/2006/spreadsheetDrawing">
      <xdr:col>85</xdr:col>
      <xdr:colOff>126365</xdr:colOff>
      <xdr:row>86</xdr:row>
      <xdr:rowOff>114300</xdr:rowOff>
    </xdr:to>
    <xdr:cxnSp macro="">
      <xdr:nvCxnSpPr>
        <xdr:cNvPr id="627" name="直線コネクタ 626"/>
        <xdr:cNvCxnSpPr/>
      </xdr:nvCxnSpPr>
      <xdr:spPr>
        <a:xfrm flipV="1">
          <a:off x="16318865" y="132207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28" name="【消防施設】&#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29" name="直線コネクタ 628"/>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137160</xdr:rowOff>
    </xdr:from>
    <xdr:ext cx="405130" cy="259080"/>
    <xdr:sp macro="" textlink="">
      <xdr:nvSpPr>
        <xdr:cNvPr id="630" name="【消防施設】&#10;有形固定資産減価償却率最大値テキスト"/>
        <xdr:cNvSpPr txBox="1"/>
      </xdr:nvSpPr>
      <xdr:spPr>
        <a:xfrm>
          <a:off x="16357600" y="12995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19050</xdr:rowOff>
    </xdr:from>
    <xdr:to xmlns:xdr="http://schemas.openxmlformats.org/drawingml/2006/spreadsheetDrawing">
      <xdr:col>86</xdr:col>
      <xdr:colOff>25400</xdr:colOff>
      <xdr:row>77</xdr:row>
      <xdr:rowOff>19050</xdr:rowOff>
    </xdr:to>
    <xdr:cxnSp macro="">
      <xdr:nvCxnSpPr>
        <xdr:cNvPr id="631" name="直線コネクタ 630"/>
        <xdr:cNvCxnSpPr/>
      </xdr:nvCxnSpPr>
      <xdr:spPr>
        <a:xfrm>
          <a:off x="16230600" y="1322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127635</xdr:rowOff>
    </xdr:from>
    <xdr:ext cx="405130" cy="259080"/>
    <xdr:sp macro="" textlink="">
      <xdr:nvSpPr>
        <xdr:cNvPr id="632" name="【消防施設】&#10;有形固定資産減価償却率平均値テキスト"/>
        <xdr:cNvSpPr txBox="1"/>
      </xdr:nvSpPr>
      <xdr:spPr>
        <a:xfrm>
          <a:off x="16357600" y="140150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149225</xdr:rowOff>
    </xdr:from>
    <xdr:to xmlns:xdr="http://schemas.openxmlformats.org/drawingml/2006/spreadsheetDrawing">
      <xdr:col>85</xdr:col>
      <xdr:colOff>177800</xdr:colOff>
      <xdr:row>82</xdr:row>
      <xdr:rowOff>79375</xdr:rowOff>
    </xdr:to>
    <xdr:sp macro="" textlink="">
      <xdr:nvSpPr>
        <xdr:cNvPr id="633" name="フローチャート: 判断 632"/>
        <xdr:cNvSpPr/>
      </xdr:nvSpPr>
      <xdr:spPr>
        <a:xfrm>
          <a:off x="16268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128270</xdr:rowOff>
    </xdr:from>
    <xdr:to xmlns:xdr="http://schemas.openxmlformats.org/drawingml/2006/spreadsheetDrawing">
      <xdr:col>81</xdr:col>
      <xdr:colOff>101600</xdr:colOff>
      <xdr:row>82</xdr:row>
      <xdr:rowOff>58420</xdr:rowOff>
    </xdr:to>
    <xdr:sp macro="" textlink="">
      <xdr:nvSpPr>
        <xdr:cNvPr id="634" name="フローチャート: 判断 633"/>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17780</xdr:rowOff>
    </xdr:from>
    <xdr:to xmlns:xdr="http://schemas.openxmlformats.org/drawingml/2006/spreadsheetDrawing">
      <xdr:col>76</xdr:col>
      <xdr:colOff>165100</xdr:colOff>
      <xdr:row>81</xdr:row>
      <xdr:rowOff>119380</xdr:rowOff>
    </xdr:to>
    <xdr:sp macro="" textlink="">
      <xdr:nvSpPr>
        <xdr:cNvPr id="635" name="フローチャート: 判断 634"/>
        <xdr:cNvSpPr/>
      </xdr:nvSpPr>
      <xdr:spPr>
        <a:xfrm>
          <a:off x="14541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74930</xdr:rowOff>
    </xdr:from>
    <xdr:to xmlns:xdr="http://schemas.openxmlformats.org/drawingml/2006/spreadsheetDrawing">
      <xdr:col>72</xdr:col>
      <xdr:colOff>38100</xdr:colOff>
      <xdr:row>82</xdr:row>
      <xdr:rowOff>5080</xdr:rowOff>
    </xdr:to>
    <xdr:sp macro="" textlink="">
      <xdr:nvSpPr>
        <xdr:cNvPr id="636" name="フローチャート: 判断 635"/>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23495</xdr:rowOff>
    </xdr:from>
    <xdr:to xmlns:xdr="http://schemas.openxmlformats.org/drawingml/2006/spreadsheetDrawing">
      <xdr:col>67</xdr:col>
      <xdr:colOff>101600</xdr:colOff>
      <xdr:row>81</xdr:row>
      <xdr:rowOff>125095</xdr:rowOff>
    </xdr:to>
    <xdr:sp macro="" textlink="">
      <xdr:nvSpPr>
        <xdr:cNvPr id="637" name="フローチャート: 判断 636"/>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38" name="テキスト ボックス 63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39" name="テキスト ボックス 63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40" name="テキスト ボックス 63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41" name="テキスト ボックス 64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42" name="テキスト ボックス 64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65405</xdr:rowOff>
    </xdr:from>
    <xdr:to xmlns:xdr="http://schemas.openxmlformats.org/drawingml/2006/spreadsheetDrawing">
      <xdr:col>85</xdr:col>
      <xdr:colOff>177800</xdr:colOff>
      <xdr:row>80</xdr:row>
      <xdr:rowOff>167005</xdr:rowOff>
    </xdr:to>
    <xdr:sp macro="" textlink="">
      <xdr:nvSpPr>
        <xdr:cNvPr id="643" name="楕円 642"/>
        <xdr:cNvSpPr/>
      </xdr:nvSpPr>
      <xdr:spPr>
        <a:xfrm>
          <a:off x="162687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88265</xdr:rowOff>
    </xdr:from>
    <xdr:ext cx="405130" cy="255905"/>
    <xdr:sp macro="" textlink="">
      <xdr:nvSpPr>
        <xdr:cNvPr id="644" name="【消防施設】&#10;有形固定資産減価償却率該当値テキスト"/>
        <xdr:cNvSpPr txBox="1"/>
      </xdr:nvSpPr>
      <xdr:spPr>
        <a:xfrm>
          <a:off x="16357600" y="136328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52070</xdr:rowOff>
    </xdr:from>
    <xdr:to xmlns:xdr="http://schemas.openxmlformats.org/drawingml/2006/spreadsheetDrawing">
      <xdr:col>81</xdr:col>
      <xdr:colOff>101600</xdr:colOff>
      <xdr:row>80</xdr:row>
      <xdr:rowOff>153670</xdr:rowOff>
    </xdr:to>
    <xdr:sp macro="" textlink="">
      <xdr:nvSpPr>
        <xdr:cNvPr id="645" name="楕円 644"/>
        <xdr:cNvSpPr/>
      </xdr:nvSpPr>
      <xdr:spPr>
        <a:xfrm>
          <a:off x="15430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102870</xdr:rowOff>
    </xdr:from>
    <xdr:to xmlns:xdr="http://schemas.openxmlformats.org/drawingml/2006/spreadsheetDrawing">
      <xdr:col>85</xdr:col>
      <xdr:colOff>127000</xdr:colOff>
      <xdr:row>80</xdr:row>
      <xdr:rowOff>116205</xdr:rowOff>
    </xdr:to>
    <xdr:cxnSp macro="">
      <xdr:nvCxnSpPr>
        <xdr:cNvPr id="646" name="直線コネクタ 645"/>
        <xdr:cNvCxnSpPr/>
      </xdr:nvCxnSpPr>
      <xdr:spPr>
        <a:xfrm>
          <a:off x="15481300" y="1381887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34925</xdr:rowOff>
    </xdr:from>
    <xdr:to xmlns:xdr="http://schemas.openxmlformats.org/drawingml/2006/spreadsheetDrawing">
      <xdr:col>76</xdr:col>
      <xdr:colOff>165100</xdr:colOff>
      <xdr:row>80</xdr:row>
      <xdr:rowOff>136525</xdr:rowOff>
    </xdr:to>
    <xdr:sp macro="" textlink="">
      <xdr:nvSpPr>
        <xdr:cNvPr id="647" name="楕円 646"/>
        <xdr:cNvSpPr/>
      </xdr:nvSpPr>
      <xdr:spPr>
        <a:xfrm>
          <a:off x="14541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86360</xdr:rowOff>
    </xdr:from>
    <xdr:to xmlns:xdr="http://schemas.openxmlformats.org/drawingml/2006/spreadsheetDrawing">
      <xdr:col>81</xdr:col>
      <xdr:colOff>50800</xdr:colOff>
      <xdr:row>80</xdr:row>
      <xdr:rowOff>102870</xdr:rowOff>
    </xdr:to>
    <xdr:cxnSp macro="">
      <xdr:nvCxnSpPr>
        <xdr:cNvPr id="648" name="直線コネクタ 647"/>
        <xdr:cNvCxnSpPr/>
      </xdr:nvCxnSpPr>
      <xdr:spPr>
        <a:xfrm>
          <a:off x="14592300" y="138023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8255</xdr:rowOff>
    </xdr:from>
    <xdr:to xmlns:xdr="http://schemas.openxmlformats.org/drawingml/2006/spreadsheetDrawing">
      <xdr:col>72</xdr:col>
      <xdr:colOff>38100</xdr:colOff>
      <xdr:row>80</xdr:row>
      <xdr:rowOff>109855</xdr:rowOff>
    </xdr:to>
    <xdr:sp macro="" textlink="">
      <xdr:nvSpPr>
        <xdr:cNvPr id="649" name="楕円 648"/>
        <xdr:cNvSpPr/>
      </xdr:nvSpPr>
      <xdr:spPr>
        <a:xfrm>
          <a:off x="13652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59055</xdr:rowOff>
    </xdr:from>
    <xdr:to xmlns:xdr="http://schemas.openxmlformats.org/drawingml/2006/spreadsheetDrawing">
      <xdr:col>76</xdr:col>
      <xdr:colOff>114300</xdr:colOff>
      <xdr:row>80</xdr:row>
      <xdr:rowOff>86360</xdr:rowOff>
    </xdr:to>
    <xdr:cxnSp macro="">
      <xdr:nvCxnSpPr>
        <xdr:cNvPr id="650" name="直線コネクタ 649"/>
        <xdr:cNvCxnSpPr/>
      </xdr:nvCxnSpPr>
      <xdr:spPr>
        <a:xfrm>
          <a:off x="13703300" y="137750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143510</xdr:rowOff>
    </xdr:from>
    <xdr:to xmlns:xdr="http://schemas.openxmlformats.org/drawingml/2006/spreadsheetDrawing">
      <xdr:col>67</xdr:col>
      <xdr:colOff>101600</xdr:colOff>
      <xdr:row>80</xdr:row>
      <xdr:rowOff>73660</xdr:rowOff>
    </xdr:to>
    <xdr:sp macro="" textlink="">
      <xdr:nvSpPr>
        <xdr:cNvPr id="651" name="楕円 650"/>
        <xdr:cNvSpPr/>
      </xdr:nvSpPr>
      <xdr:spPr>
        <a:xfrm>
          <a:off x="12763500" y="136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22860</xdr:rowOff>
    </xdr:from>
    <xdr:to xmlns:xdr="http://schemas.openxmlformats.org/drawingml/2006/spreadsheetDrawing">
      <xdr:col>71</xdr:col>
      <xdr:colOff>177800</xdr:colOff>
      <xdr:row>80</xdr:row>
      <xdr:rowOff>59055</xdr:rowOff>
    </xdr:to>
    <xdr:cxnSp macro="">
      <xdr:nvCxnSpPr>
        <xdr:cNvPr id="652" name="直線コネクタ 651"/>
        <xdr:cNvCxnSpPr/>
      </xdr:nvCxnSpPr>
      <xdr:spPr>
        <a:xfrm>
          <a:off x="12814300" y="137388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49530</xdr:rowOff>
    </xdr:from>
    <xdr:ext cx="405130" cy="259080"/>
    <xdr:sp macro="" textlink="">
      <xdr:nvSpPr>
        <xdr:cNvPr id="653" name="n_1aveValue【消防施設】&#10;有形固定資産減価償却率"/>
        <xdr:cNvSpPr txBox="1"/>
      </xdr:nvSpPr>
      <xdr:spPr>
        <a:xfrm>
          <a:off x="15266035" y="14108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110490</xdr:rowOff>
    </xdr:from>
    <xdr:ext cx="401955" cy="255905"/>
    <xdr:sp macro="" textlink="">
      <xdr:nvSpPr>
        <xdr:cNvPr id="654" name="n_2aveValue【消防施設】&#10;有形固定資産減価償却率"/>
        <xdr:cNvSpPr txBox="1"/>
      </xdr:nvSpPr>
      <xdr:spPr>
        <a:xfrm>
          <a:off x="14389735" y="139979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167640</xdr:rowOff>
    </xdr:from>
    <xdr:ext cx="401955" cy="255905"/>
    <xdr:sp macro="" textlink="">
      <xdr:nvSpPr>
        <xdr:cNvPr id="655" name="n_3aveValue【消防施設】&#10;有形固定資産減価償却率"/>
        <xdr:cNvSpPr txBox="1"/>
      </xdr:nvSpPr>
      <xdr:spPr>
        <a:xfrm>
          <a:off x="13500735" y="140550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116205</xdr:rowOff>
    </xdr:from>
    <xdr:ext cx="401955" cy="259080"/>
    <xdr:sp macro="" textlink="">
      <xdr:nvSpPr>
        <xdr:cNvPr id="656" name="n_4aveValue【消防施設】&#10;有形固定資産減価償却率"/>
        <xdr:cNvSpPr txBox="1"/>
      </xdr:nvSpPr>
      <xdr:spPr>
        <a:xfrm>
          <a:off x="12611735" y="140036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170180</xdr:rowOff>
    </xdr:from>
    <xdr:ext cx="405130" cy="259080"/>
    <xdr:sp macro="" textlink="">
      <xdr:nvSpPr>
        <xdr:cNvPr id="657" name="n_1mainValue【消防施設】&#10;有形固定資産減価償却率"/>
        <xdr:cNvSpPr txBox="1"/>
      </xdr:nvSpPr>
      <xdr:spPr>
        <a:xfrm>
          <a:off x="15266035" y="1354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153035</xdr:rowOff>
    </xdr:from>
    <xdr:ext cx="401955" cy="259080"/>
    <xdr:sp macro="" textlink="">
      <xdr:nvSpPr>
        <xdr:cNvPr id="658" name="n_2mainValue【消防施設】&#10;有形固定資産減価償却率"/>
        <xdr:cNvSpPr txBox="1"/>
      </xdr:nvSpPr>
      <xdr:spPr>
        <a:xfrm>
          <a:off x="14389735" y="135261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126365</xdr:rowOff>
    </xdr:from>
    <xdr:ext cx="401955" cy="259080"/>
    <xdr:sp macro="" textlink="">
      <xdr:nvSpPr>
        <xdr:cNvPr id="659" name="n_3mainValue【消防施設】&#10;有形固定資産減価償却率"/>
        <xdr:cNvSpPr txBox="1"/>
      </xdr:nvSpPr>
      <xdr:spPr>
        <a:xfrm>
          <a:off x="13500735" y="134994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90170</xdr:rowOff>
    </xdr:from>
    <xdr:ext cx="401955" cy="259080"/>
    <xdr:sp macro="" textlink="">
      <xdr:nvSpPr>
        <xdr:cNvPr id="660" name="n_4mainValue【消防施設】&#10;有形固定資産減価償却率"/>
        <xdr:cNvSpPr txBox="1"/>
      </xdr:nvSpPr>
      <xdr:spPr>
        <a:xfrm>
          <a:off x="12611735" y="134632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61" name="正方形/長方形 6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62" name="正方形/長方形 66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63" name="正方形/長方形 66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64" name="正方形/長方形 66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65" name="正方形/長方形 66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66" name="正方形/長方形 66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67" name="正方形/長方形 66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68" name="正方形/長方形 66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669" name="テキスト ボックス 668"/>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70" name="直線コネクタ 66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71" name="直線コネクタ 670"/>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4185" cy="259080"/>
    <xdr:sp macro="" textlink="">
      <xdr:nvSpPr>
        <xdr:cNvPr id="672" name="テキスト ボックス 671"/>
        <xdr:cNvSpPr txBox="1"/>
      </xdr:nvSpPr>
      <xdr:spPr>
        <a:xfrm>
          <a:off x="17820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73" name="直線コネクタ 672"/>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4185" cy="255905"/>
    <xdr:sp macro="" textlink="">
      <xdr:nvSpPr>
        <xdr:cNvPr id="674" name="テキスト ボックス 673"/>
        <xdr:cNvSpPr txBox="1"/>
      </xdr:nvSpPr>
      <xdr:spPr>
        <a:xfrm>
          <a:off x="17820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75" name="直線コネクタ 674"/>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4185" cy="259080"/>
    <xdr:sp macro="" textlink="">
      <xdr:nvSpPr>
        <xdr:cNvPr id="676" name="テキスト ボックス 675"/>
        <xdr:cNvSpPr txBox="1"/>
      </xdr:nvSpPr>
      <xdr:spPr>
        <a:xfrm>
          <a:off x="17820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77" name="直線コネクタ 676"/>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4185" cy="255905"/>
    <xdr:sp macro="" textlink="">
      <xdr:nvSpPr>
        <xdr:cNvPr id="678" name="テキスト ボックス 677"/>
        <xdr:cNvSpPr txBox="1"/>
      </xdr:nvSpPr>
      <xdr:spPr>
        <a:xfrm>
          <a:off x="17820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79" name="直線コネクタ 678"/>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4185" cy="259080"/>
    <xdr:sp macro="" textlink="">
      <xdr:nvSpPr>
        <xdr:cNvPr id="680" name="テキスト ボックス 679"/>
        <xdr:cNvSpPr txBox="1"/>
      </xdr:nvSpPr>
      <xdr:spPr>
        <a:xfrm>
          <a:off x="17820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81" name="直線コネクタ 680"/>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4185" cy="259080"/>
    <xdr:sp macro="" textlink="">
      <xdr:nvSpPr>
        <xdr:cNvPr id="682" name="テキスト ボックス 681"/>
        <xdr:cNvSpPr txBox="1"/>
      </xdr:nvSpPr>
      <xdr:spPr>
        <a:xfrm>
          <a:off x="17820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83" name="直線コネクタ 68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684" name="テキスト ボックス 683"/>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134620</xdr:rowOff>
    </xdr:from>
    <xdr:to xmlns:xdr="http://schemas.openxmlformats.org/drawingml/2006/spreadsheetDrawing">
      <xdr:col>116</xdr:col>
      <xdr:colOff>62865</xdr:colOff>
      <xdr:row>86</xdr:row>
      <xdr:rowOff>152400</xdr:rowOff>
    </xdr:to>
    <xdr:cxnSp macro="">
      <xdr:nvCxnSpPr>
        <xdr:cNvPr id="686" name="直線コネクタ 685"/>
        <xdr:cNvCxnSpPr/>
      </xdr:nvCxnSpPr>
      <xdr:spPr>
        <a:xfrm flipV="1">
          <a:off x="22160865" y="1333627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156210</xdr:rowOff>
    </xdr:from>
    <xdr:ext cx="469900" cy="255905"/>
    <xdr:sp macro="" textlink="">
      <xdr:nvSpPr>
        <xdr:cNvPr id="687" name="【消防施設】&#10;一人当たり面積最小値テキスト"/>
        <xdr:cNvSpPr txBox="1"/>
      </xdr:nvSpPr>
      <xdr:spPr>
        <a:xfrm>
          <a:off x="22199600" y="149009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152400</xdr:rowOff>
    </xdr:from>
    <xdr:to xmlns:xdr="http://schemas.openxmlformats.org/drawingml/2006/spreadsheetDrawing">
      <xdr:col>116</xdr:col>
      <xdr:colOff>152400</xdr:colOff>
      <xdr:row>86</xdr:row>
      <xdr:rowOff>152400</xdr:rowOff>
    </xdr:to>
    <xdr:cxnSp macro="">
      <xdr:nvCxnSpPr>
        <xdr:cNvPr id="688" name="直線コネクタ 687"/>
        <xdr:cNvCxnSpPr/>
      </xdr:nvCxnSpPr>
      <xdr:spPr>
        <a:xfrm>
          <a:off x="22072600" y="1489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81280</xdr:rowOff>
    </xdr:from>
    <xdr:ext cx="469900" cy="259080"/>
    <xdr:sp macro="" textlink="">
      <xdr:nvSpPr>
        <xdr:cNvPr id="689" name="【消防施設】&#10;一人当たり面積最大値テキスト"/>
        <xdr:cNvSpPr txBox="1"/>
      </xdr:nvSpPr>
      <xdr:spPr>
        <a:xfrm>
          <a:off x="22199600" y="1311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134620</xdr:rowOff>
    </xdr:from>
    <xdr:to xmlns:xdr="http://schemas.openxmlformats.org/drawingml/2006/spreadsheetDrawing">
      <xdr:col>116</xdr:col>
      <xdr:colOff>152400</xdr:colOff>
      <xdr:row>77</xdr:row>
      <xdr:rowOff>134620</xdr:rowOff>
    </xdr:to>
    <xdr:cxnSp macro="">
      <xdr:nvCxnSpPr>
        <xdr:cNvPr id="690" name="直線コネクタ 689"/>
        <xdr:cNvCxnSpPr/>
      </xdr:nvCxnSpPr>
      <xdr:spPr>
        <a:xfrm>
          <a:off x="22072600" y="1333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59055</xdr:rowOff>
    </xdr:from>
    <xdr:ext cx="469900" cy="259080"/>
    <xdr:sp macro="" textlink="">
      <xdr:nvSpPr>
        <xdr:cNvPr id="691" name="【消防施設】&#10;一人当たり面積平均値テキスト"/>
        <xdr:cNvSpPr txBox="1"/>
      </xdr:nvSpPr>
      <xdr:spPr>
        <a:xfrm>
          <a:off x="22199600" y="14289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80645</xdr:rowOff>
    </xdr:from>
    <xdr:to xmlns:xdr="http://schemas.openxmlformats.org/drawingml/2006/spreadsheetDrawing">
      <xdr:col>116</xdr:col>
      <xdr:colOff>114300</xdr:colOff>
      <xdr:row>84</xdr:row>
      <xdr:rowOff>10795</xdr:rowOff>
    </xdr:to>
    <xdr:sp macro="" textlink="">
      <xdr:nvSpPr>
        <xdr:cNvPr id="692" name="フローチャート: 判断 691"/>
        <xdr:cNvSpPr/>
      </xdr:nvSpPr>
      <xdr:spPr>
        <a:xfrm>
          <a:off x="22110700" y="1431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80645</xdr:rowOff>
    </xdr:from>
    <xdr:to xmlns:xdr="http://schemas.openxmlformats.org/drawingml/2006/spreadsheetDrawing">
      <xdr:col>112</xdr:col>
      <xdr:colOff>38100</xdr:colOff>
      <xdr:row>84</xdr:row>
      <xdr:rowOff>10795</xdr:rowOff>
    </xdr:to>
    <xdr:sp macro="" textlink="">
      <xdr:nvSpPr>
        <xdr:cNvPr id="693" name="フローチャート: 判断 692"/>
        <xdr:cNvSpPr/>
      </xdr:nvSpPr>
      <xdr:spPr>
        <a:xfrm>
          <a:off x="21272500" y="1431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31115</xdr:rowOff>
    </xdr:from>
    <xdr:to xmlns:xdr="http://schemas.openxmlformats.org/drawingml/2006/spreadsheetDrawing">
      <xdr:col>107</xdr:col>
      <xdr:colOff>101600</xdr:colOff>
      <xdr:row>83</xdr:row>
      <xdr:rowOff>132715</xdr:rowOff>
    </xdr:to>
    <xdr:sp macro="" textlink="">
      <xdr:nvSpPr>
        <xdr:cNvPr id="694" name="フローチャート: 判断 693"/>
        <xdr:cNvSpPr/>
      </xdr:nvSpPr>
      <xdr:spPr>
        <a:xfrm>
          <a:off x="203835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76835</xdr:rowOff>
    </xdr:from>
    <xdr:to xmlns:xdr="http://schemas.openxmlformats.org/drawingml/2006/spreadsheetDrawing">
      <xdr:col>102</xdr:col>
      <xdr:colOff>165100</xdr:colOff>
      <xdr:row>84</xdr:row>
      <xdr:rowOff>6985</xdr:rowOff>
    </xdr:to>
    <xdr:sp macro="" textlink="">
      <xdr:nvSpPr>
        <xdr:cNvPr id="695" name="フローチャート: 判断 694"/>
        <xdr:cNvSpPr/>
      </xdr:nvSpPr>
      <xdr:spPr>
        <a:xfrm>
          <a:off x="194945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93345</xdr:rowOff>
    </xdr:from>
    <xdr:to xmlns:xdr="http://schemas.openxmlformats.org/drawingml/2006/spreadsheetDrawing">
      <xdr:col>98</xdr:col>
      <xdr:colOff>38100</xdr:colOff>
      <xdr:row>84</xdr:row>
      <xdr:rowOff>23495</xdr:rowOff>
    </xdr:to>
    <xdr:sp macro="" textlink="">
      <xdr:nvSpPr>
        <xdr:cNvPr id="696" name="フローチャート: 判断 695"/>
        <xdr:cNvSpPr/>
      </xdr:nvSpPr>
      <xdr:spPr>
        <a:xfrm>
          <a:off x="18605500" y="143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97" name="テキスト ボックス 69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98" name="テキスト ボックス 69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99" name="テキスト ボックス 69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00" name="テキスト ボックス 69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01" name="テキスト ボックス 70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83820</xdr:rowOff>
    </xdr:from>
    <xdr:to xmlns:xdr="http://schemas.openxmlformats.org/drawingml/2006/spreadsheetDrawing">
      <xdr:col>116</xdr:col>
      <xdr:colOff>114300</xdr:colOff>
      <xdr:row>78</xdr:row>
      <xdr:rowOff>13970</xdr:rowOff>
    </xdr:to>
    <xdr:sp macro="" textlink="">
      <xdr:nvSpPr>
        <xdr:cNvPr id="702" name="楕円 701"/>
        <xdr:cNvSpPr/>
      </xdr:nvSpPr>
      <xdr:spPr>
        <a:xfrm>
          <a:off x="221107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77</xdr:row>
      <xdr:rowOff>36830</xdr:rowOff>
    </xdr:from>
    <xdr:ext cx="469900" cy="259080"/>
    <xdr:sp macro="" textlink="">
      <xdr:nvSpPr>
        <xdr:cNvPr id="703" name="【消防施設】&#10;一人当たり面積該当値テキスト"/>
        <xdr:cNvSpPr txBox="1"/>
      </xdr:nvSpPr>
      <xdr:spPr>
        <a:xfrm>
          <a:off x="22199600" y="13238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103505</xdr:rowOff>
    </xdr:from>
    <xdr:to xmlns:xdr="http://schemas.openxmlformats.org/drawingml/2006/spreadsheetDrawing">
      <xdr:col>112</xdr:col>
      <xdr:colOff>38100</xdr:colOff>
      <xdr:row>78</xdr:row>
      <xdr:rowOff>33655</xdr:rowOff>
    </xdr:to>
    <xdr:sp macro="" textlink="">
      <xdr:nvSpPr>
        <xdr:cNvPr id="704" name="楕円 703"/>
        <xdr:cNvSpPr/>
      </xdr:nvSpPr>
      <xdr:spPr>
        <a:xfrm>
          <a:off x="21272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77</xdr:row>
      <xdr:rowOff>134620</xdr:rowOff>
    </xdr:from>
    <xdr:to xmlns:xdr="http://schemas.openxmlformats.org/drawingml/2006/spreadsheetDrawing">
      <xdr:col>116</xdr:col>
      <xdr:colOff>63500</xdr:colOff>
      <xdr:row>77</xdr:row>
      <xdr:rowOff>154940</xdr:rowOff>
    </xdr:to>
    <xdr:cxnSp macro="">
      <xdr:nvCxnSpPr>
        <xdr:cNvPr id="705" name="直線コネクタ 704"/>
        <xdr:cNvCxnSpPr/>
      </xdr:nvCxnSpPr>
      <xdr:spPr>
        <a:xfrm flipV="1">
          <a:off x="21323300" y="1333627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132715</xdr:rowOff>
    </xdr:from>
    <xdr:to xmlns:xdr="http://schemas.openxmlformats.org/drawingml/2006/spreadsheetDrawing">
      <xdr:col>107</xdr:col>
      <xdr:colOff>101600</xdr:colOff>
      <xdr:row>78</xdr:row>
      <xdr:rowOff>63500</xdr:rowOff>
    </xdr:to>
    <xdr:sp macro="" textlink="">
      <xdr:nvSpPr>
        <xdr:cNvPr id="706" name="楕円 705"/>
        <xdr:cNvSpPr/>
      </xdr:nvSpPr>
      <xdr:spPr>
        <a:xfrm>
          <a:off x="20383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154940</xdr:rowOff>
    </xdr:from>
    <xdr:to xmlns:xdr="http://schemas.openxmlformats.org/drawingml/2006/spreadsheetDrawing">
      <xdr:col>111</xdr:col>
      <xdr:colOff>177800</xdr:colOff>
      <xdr:row>78</xdr:row>
      <xdr:rowOff>12065</xdr:rowOff>
    </xdr:to>
    <xdr:cxnSp macro="">
      <xdr:nvCxnSpPr>
        <xdr:cNvPr id="707" name="直線コネクタ 706"/>
        <xdr:cNvCxnSpPr/>
      </xdr:nvCxnSpPr>
      <xdr:spPr>
        <a:xfrm flipV="1">
          <a:off x="20434300" y="133565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78</xdr:row>
      <xdr:rowOff>49530</xdr:rowOff>
    </xdr:from>
    <xdr:to xmlns:xdr="http://schemas.openxmlformats.org/drawingml/2006/spreadsheetDrawing">
      <xdr:col>102</xdr:col>
      <xdr:colOff>165100</xdr:colOff>
      <xdr:row>78</xdr:row>
      <xdr:rowOff>151130</xdr:rowOff>
    </xdr:to>
    <xdr:sp macro="" textlink="">
      <xdr:nvSpPr>
        <xdr:cNvPr id="708" name="楕円 707"/>
        <xdr:cNvSpPr/>
      </xdr:nvSpPr>
      <xdr:spPr>
        <a:xfrm>
          <a:off x="19494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78</xdr:row>
      <xdr:rowOff>12065</xdr:rowOff>
    </xdr:from>
    <xdr:to xmlns:xdr="http://schemas.openxmlformats.org/drawingml/2006/spreadsheetDrawing">
      <xdr:col>107</xdr:col>
      <xdr:colOff>50800</xdr:colOff>
      <xdr:row>78</xdr:row>
      <xdr:rowOff>100330</xdr:rowOff>
    </xdr:to>
    <xdr:cxnSp macro="">
      <xdr:nvCxnSpPr>
        <xdr:cNvPr id="709" name="直線コネクタ 708"/>
        <xdr:cNvCxnSpPr/>
      </xdr:nvCxnSpPr>
      <xdr:spPr>
        <a:xfrm flipV="1">
          <a:off x="19545300" y="1338516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78</xdr:row>
      <xdr:rowOff>65405</xdr:rowOff>
    </xdr:from>
    <xdr:to xmlns:xdr="http://schemas.openxmlformats.org/drawingml/2006/spreadsheetDrawing">
      <xdr:col>98</xdr:col>
      <xdr:colOff>38100</xdr:colOff>
      <xdr:row>78</xdr:row>
      <xdr:rowOff>167005</xdr:rowOff>
    </xdr:to>
    <xdr:sp macro="" textlink="">
      <xdr:nvSpPr>
        <xdr:cNvPr id="710" name="楕円 709"/>
        <xdr:cNvSpPr/>
      </xdr:nvSpPr>
      <xdr:spPr>
        <a:xfrm>
          <a:off x="18605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78</xdr:row>
      <xdr:rowOff>100330</xdr:rowOff>
    </xdr:from>
    <xdr:to xmlns:xdr="http://schemas.openxmlformats.org/drawingml/2006/spreadsheetDrawing">
      <xdr:col>102</xdr:col>
      <xdr:colOff>114300</xdr:colOff>
      <xdr:row>78</xdr:row>
      <xdr:rowOff>116205</xdr:rowOff>
    </xdr:to>
    <xdr:cxnSp macro="">
      <xdr:nvCxnSpPr>
        <xdr:cNvPr id="711" name="直線コネクタ 710"/>
        <xdr:cNvCxnSpPr/>
      </xdr:nvCxnSpPr>
      <xdr:spPr>
        <a:xfrm flipV="1">
          <a:off x="18656300" y="1347343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1905</xdr:rowOff>
    </xdr:from>
    <xdr:ext cx="469900" cy="259080"/>
    <xdr:sp macro="" textlink="">
      <xdr:nvSpPr>
        <xdr:cNvPr id="712" name="n_1aveValue【消防施設】&#10;一人当たり面積"/>
        <xdr:cNvSpPr txBox="1"/>
      </xdr:nvSpPr>
      <xdr:spPr>
        <a:xfrm>
          <a:off x="21075650" y="1440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123825</xdr:rowOff>
    </xdr:from>
    <xdr:ext cx="466725" cy="255905"/>
    <xdr:sp macro="" textlink="">
      <xdr:nvSpPr>
        <xdr:cNvPr id="713" name="n_2aveValue【消防施設】&#10;一人当たり面積"/>
        <xdr:cNvSpPr txBox="1"/>
      </xdr:nvSpPr>
      <xdr:spPr>
        <a:xfrm>
          <a:off x="20199350" y="143541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169545</xdr:rowOff>
    </xdr:from>
    <xdr:ext cx="466725" cy="255905"/>
    <xdr:sp macro="" textlink="">
      <xdr:nvSpPr>
        <xdr:cNvPr id="714" name="n_3aveValue【消防施設】&#10;一人当たり面積"/>
        <xdr:cNvSpPr txBox="1"/>
      </xdr:nvSpPr>
      <xdr:spPr>
        <a:xfrm>
          <a:off x="19310350" y="143998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14605</xdr:rowOff>
    </xdr:from>
    <xdr:ext cx="466725" cy="259080"/>
    <xdr:sp macro="" textlink="">
      <xdr:nvSpPr>
        <xdr:cNvPr id="715" name="n_4aveValue【消防施設】&#10;一人当たり面積"/>
        <xdr:cNvSpPr txBox="1"/>
      </xdr:nvSpPr>
      <xdr:spPr>
        <a:xfrm>
          <a:off x="18421350" y="144164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76</xdr:row>
      <xdr:rowOff>50165</xdr:rowOff>
    </xdr:from>
    <xdr:ext cx="469900" cy="259080"/>
    <xdr:sp macro="" textlink="">
      <xdr:nvSpPr>
        <xdr:cNvPr id="716" name="n_1mainValue【消防施設】&#10;一人当たり面積"/>
        <xdr:cNvSpPr txBox="1"/>
      </xdr:nvSpPr>
      <xdr:spPr>
        <a:xfrm>
          <a:off x="21075650" y="13080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76</xdr:row>
      <xdr:rowOff>79375</xdr:rowOff>
    </xdr:from>
    <xdr:ext cx="466725" cy="258445"/>
    <xdr:sp macro="" textlink="">
      <xdr:nvSpPr>
        <xdr:cNvPr id="717" name="n_2mainValue【消防施設】&#10;一人当たり面積"/>
        <xdr:cNvSpPr txBox="1"/>
      </xdr:nvSpPr>
      <xdr:spPr>
        <a:xfrm>
          <a:off x="20199350" y="131095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76</xdr:row>
      <xdr:rowOff>167640</xdr:rowOff>
    </xdr:from>
    <xdr:ext cx="466725" cy="255905"/>
    <xdr:sp macro="" textlink="">
      <xdr:nvSpPr>
        <xdr:cNvPr id="718" name="n_3mainValue【消防施設】&#10;一人当たり面積"/>
        <xdr:cNvSpPr txBox="1"/>
      </xdr:nvSpPr>
      <xdr:spPr>
        <a:xfrm>
          <a:off x="19310350" y="131978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77</xdr:row>
      <xdr:rowOff>12065</xdr:rowOff>
    </xdr:from>
    <xdr:ext cx="466725" cy="259080"/>
    <xdr:sp macro="" textlink="">
      <xdr:nvSpPr>
        <xdr:cNvPr id="719" name="n_4mainValue【消防施設】&#10;一人当たり面積"/>
        <xdr:cNvSpPr txBox="1"/>
      </xdr:nvSpPr>
      <xdr:spPr>
        <a:xfrm>
          <a:off x="18421350" y="132137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28" name="テキスト ボックス 727"/>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29" name="直線コネクタ 72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730" name="テキスト ボックス 729"/>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31" name="直線コネクタ 73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185" cy="255905"/>
    <xdr:sp macro="" textlink="">
      <xdr:nvSpPr>
        <xdr:cNvPr id="732" name="テキスト ボックス 731"/>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33" name="直線コネクタ 73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34" name="テキスト ボックス 73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35" name="直線コネクタ 73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905"/>
    <xdr:sp macro="" textlink="">
      <xdr:nvSpPr>
        <xdr:cNvPr id="736" name="テキスト ボックス 735"/>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37" name="直線コネクタ 73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38" name="テキスト ボックス 73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39" name="直線コネクタ 73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40" name="テキスト ボックス 73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41" name="直線コネクタ 74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915" cy="255905"/>
    <xdr:sp macro="" textlink="">
      <xdr:nvSpPr>
        <xdr:cNvPr id="742" name="テキスト ボックス 741"/>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43" name="直線コネクタ 74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113665</xdr:rowOff>
    </xdr:from>
    <xdr:to xmlns:xdr="http://schemas.openxmlformats.org/drawingml/2006/spreadsheetDrawing">
      <xdr:col>85</xdr:col>
      <xdr:colOff>126365</xdr:colOff>
      <xdr:row>109</xdr:row>
      <xdr:rowOff>30480</xdr:rowOff>
    </xdr:to>
    <xdr:cxnSp macro="">
      <xdr:nvCxnSpPr>
        <xdr:cNvPr id="745" name="直線コネクタ 744"/>
        <xdr:cNvCxnSpPr/>
      </xdr:nvCxnSpPr>
      <xdr:spPr>
        <a:xfrm flipV="1">
          <a:off x="16318865" y="17258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34290</xdr:rowOff>
    </xdr:from>
    <xdr:ext cx="405130" cy="259080"/>
    <xdr:sp macro="" textlink="">
      <xdr:nvSpPr>
        <xdr:cNvPr id="746" name="【庁舎】&#10;有形固定資産減価償却率最小値テキスト"/>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30480</xdr:rowOff>
    </xdr:from>
    <xdr:to xmlns:xdr="http://schemas.openxmlformats.org/drawingml/2006/spreadsheetDrawing">
      <xdr:col>86</xdr:col>
      <xdr:colOff>25400</xdr:colOff>
      <xdr:row>109</xdr:row>
      <xdr:rowOff>30480</xdr:rowOff>
    </xdr:to>
    <xdr:cxnSp macro="">
      <xdr:nvCxnSpPr>
        <xdr:cNvPr id="747" name="直線コネクタ 746"/>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60325</xdr:rowOff>
    </xdr:from>
    <xdr:ext cx="405130" cy="259080"/>
    <xdr:sp macro="" textlink="">
      <xdr:nvSpPr>
        <xdr:cNvPr id="748" name="【庁舎】&#10;有形固定資産減価償却率最大値テキスト"/>
        <xdr:cNvSpPr txBox="1"/>
      </xdr:nvSpPr>
      <xdr:spPr>
        <a:xfrm>
          <a:off x="16357600" y="17033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113665</xdr:rowOff>
    </xdr:from>
    <xdr:to xmlns:xdr="http://schemas.openxmlformats.org/drawingml/2006/spreadsheetDrawing">
      <xdr:col>86</xdr:col>
      <xdr:colOff>25400</xdr:colOff>
      <xdr:row>100</xdr:row>
      <xdr:rowOff>113665</xdr:rowOff>
    </xdr:to>
    <xdr:cxnSp macro="">
      <xdr:nvCxnSpPr>
        <xdr:cNvPr id="749" name="直線コネクタ 748"/>
        <xdr:cNvCxnSpPr/>
      </xdr:nvCxnSpPr>
      <xdr:spPr>
        <a:xfrm>
          <a:off x="16230600" y="1725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34925</xdr:rowOff>
    </xdr:from>
    <xdr:ext cx="405130" cy="259080"/>
    <xdr:sp macro="" textlink="">
      <xdr:nvSpPr>
        <xdr:cNvPr id="750" name="【庁舎】&#10;有形固定資産減価償却率平均値テキスト"/>
        <xdr:cNvSpPr txBox="1"/>
      </xdr:nvSpPr>
      <xdr:spPr>
        <a:xfrm>
          <a:off x="16357600" y="180371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56515</xdr:rowOff>
    </xdr:from>
    <xdr:to xmlns:xdr="http://schemas.openxmlformats.org/drawingml/2006/spreadsheetDrawing">
      <xdr:col>85</xdr:col>
      <xdr:colOff>177800</xdr:colOff>
      <xdr:row>105</xdr:row>
      <xdr:rowOff>158115</xdr:rowOff>
    </xdr:to>
    <xdr:sp macro="" textlink="">
      <xdr:nvSpPr>
        <xdr:cNvPr id="751" name="フローチャート: 判断 750"/>
        <xdr:cNvSpPr/>
      </xdr:nvSpPr>
      <xdr:spPr>
        <a:xfrm>
          <a:off x="16268700" y="1805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41910</xdr:rowOff>
    </xdr:from>
    <xdr:to xmlns:xdr="http://schemas.openxmlformats.org/drawingml/2006/spreadsheetDrawing">
      <xdr:col>81</xdr:col>
      <xdr:colOff>101600</xdr:colOff>
      <xdr:row>105</xdr:row>
      <xdr:rowOff>143510</xdr:rowOff>
    </xdr:to>
    <xdr:sp macro="" textlink="">
      <xdr:nvSpPr>
        <xdr:cNvPr id="752" name="フローチャート: 判断 751"/>
        <xdr:cNvSpPr/>
      </xdr:nvSpPr>
      <xdr:spPr>
        <a:xfrm>
          <a:off x="15430500" y="1804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133350</xdr:rowOff>
    </xdr:from>
    <xdr:to xmlns:xdr="http://schemas.openxmlformats.org/drawingml/2006/spreadsheetDrawing">
      <xdr:col>76</xdr:col>
      <xdr:colOff>165100</xdr:colOff>
      <xdr:row>105</xdr:row>
      <xdr:rowOff>63500</xdr:rowOff>
    </xdr:to>
    <xdr:sp macro="" textlink="">
      <xdr:nvSpPr>
        <xdr:cNvPr id="753" name="フローチャート: 判断 752"/>
        <xdr:cNvSpPr/>
      </xdr:nvSpPr>
      <xdr:spPr>
        <a:xfrm>
          <a:off x="14541500" y="179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71120</xdr:rowOff>
    </xdr:from>
    <xdr:to xmlns:xdr="http://schemas.openxmlformats.org/drawingml/2006/spreadsheetDrawing">
      <xdr:col>72</xdr:col>
      <xdr:colOff>38100</xdr:colOff>
      <xdr:row>105</xdr:row>
      <xdr:rowOff>1270</xdr:rowOff>
    </xdr:to>
    <xdr:sp macro="" textlink="">
      <xdr:nvSpPr>
        <xdr:cNvPr id="754" name="フローチャート: 判断 753"/>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40640</xdr:rowOff>
    </xdr:from>
    <xdr:to xmlns:xdr="http://schemas.openxmlformats.org/drawingml/2006/spreadsheetDrawing">
      <xdr:col>67</xdr:col>
      <xdr:colOff>101600</xdr:colOff>
      <xdr:row>104</xdr:row>
      <xdr:rowOff>141605</xdr:rowOff>
    </xdr:to>
    <xdr:sp macro="" textlink="">
      <xdr:nvSpPr>
        <xdr:cNvPr id="755" name="フローチャート: 判断 754"/>
        <xdr:cNvSpPr/>
      </xdr:nvSpPr>
      <xdr:spPr>
        <a:xfrm>
          <a:off x="12763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56" name="テキスト ボックス 75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57" name="テキスト ボックス 75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58" name="テキスト ボックス 75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59" name="テキスト ボックス 75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60" name="テキスト ボックス 75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164465</xdr:rowOff>
    </xdr:from>
    <xdr:to xmlns:xdr="http://schemas.openxmlformats.org/drawingml/2006/spreadsheetDrawing">
      <xdr:col>85</xdr:col>
      <xdr:colOff>177800</xdr:colOff>
      <xdr:row>104</xdr:row>
      <xdr:rowOff>94615</xdr:rowOff>
    </xdr:to>
    <xdr:sp macro="" textlink="">
      <xdr:nvSpPr>
        <xdr:cNvPr id="761" name="楕円 760"/>
        <xdr:cNvSpPr/>
      </xdr:nvSpPr>
      <xdr:spPr>
        <a:xfrm>
          <a:off x="16268700" y="178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15875</xdr:rowOff>
    </xdr:from>
    <xdr:ext cx="405130" cy="259080"/>
    <xdr:sp macro="" textlink="">
      <xdr:nvSpPr>
        <xdr:cNvPr id="762" name="【庁舎】&#10;有形固定資産減価償却率該当値テキスト"/>
        <xdr:cNvSpPr txBox="1"/>
      </xdr:nvSpPr>
      <xdr:spPr>
        <a:xfrm>
          <a:off x="16357600" y="17675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133350</xdr:rowOff>
    </xdr:from>
    <xdr:to xmlns:xdr="http://schemas.openxmlformats.org/drawingml/2006/spreadsheetDrawing">
      <xdr:col>81</xdr:col>
      <xdr:colOff>101600</xdr:colOff>
      <xdr:row>104</xdr:row>
      <xdr:rowOff>63500</xdr:rowOff>
    </xdr:to>
    <xdr:sp macro="" textlink="">
      <xdr:nvSpPr>
        <xdr:cNvPr id="763" name="楕円 762"/>
        <xdr:cNvSpPr/>
      </xdr:nvSpPr>
      <xdr:spPr>
        <a:xfrm>
          <a:off x="154305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12700</xdr:rowOff>
    </xdr:from>
    <xdr:to xmlns:xdr="http://schemas.openxmlformats.org/drawingml/2006/spreadsheetDrawing">
      <xdr:col>85</xdr:col>
      <xdr:colOff>127000</xdr:colOff>
      <xdr:row>104</xdr:row>
      <xdr:rowOff>43815</xdr:rowOff>
    </xdr:to>
    <xdr:cxnSp macro="">
      <xdr:nvCxnSpPr>
        <xdr:cNvPr id="764" name="直線コネクタ 763"/>
        <xdr:cNvCxnSpPr/>
      </xdr:nvCxnSpPr>
      <xdr:spPr>
        <a:xfrm>
          <a:off x="15481300" y="1784350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6350</xdr:rowOff>
    </xdr:from>
    <xdr:to xmlns:xdr="http://schemas.openxmlformats.org/drawingml/2006/spreadsheetDrawing">
      <xdr:col>76</xdr:col>
      <xdr:colOff>165100</xdr:colOff>
      <xdr:row>104</xdr:row>
      <xdr:rowOff>107315</xdr:rowOff>
    </xdr:to>
    <xdr:sp macro="" textlink="">
      <xdr:nvSpPr>
        <xdr:cNvPr id="765" name="楕円 764"/>
        <xdr:cNvSpPr/>
      </xdr:nvSpPr>
      <xdr:spPr>
        <a:xfrm>
          <a:off x="14541500" y="1783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12700</xdr:rowOff>
    </xdr:from>
    <xdr:to xmlns:xdr="http://schemas.openxmlformats.org/drawingml/2006/spreadsheetDrawing">
      <xdr:col>81</xdr:col>
      <xdr:colOff>50800</xdr:colOff>
      <xdr:row>104</xdr:row>
      <xdr:rowOff>56515</xdr:rowOff>
    </xdr:to>
    <xdr:cxnSp macro="">
      <xdr:nvCxnSpPr>
        <xdr:cNvPr id="766" name="直線コネクタ 765"/>
        <xdr:cNvCxnSpPr/>
      </xdr:nvCxnSpPr>
      <xdr:spPr>
        <a:xfrm flipV="1">
          <a:off x="14592300" y="178435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144780</xdr:rowOff>
    </xdr:from>
    <xdr:to xmlns:xdr="http://schemas.openxmlformats.org/drawingml/2006/spreadsheetDrawing">
      <xdr:col>72</xdr:col>
      <xdr:colOff>38100</xdr:colOff>
      <xdr:row>104</xdr:row>
      <xdr:rowOff>74930</xdr:rowOff>
    </xdr:to>
    <xdr:sp macro="" textlink="">
      <xdr:nvSpPr>
        <xdr:cNvPr id="767" name="楕円 766"/>
        <xdr:cNvSpPr/>
      </xdr:nvSpPr>
      <xdr:spPr>
        <a:xfrm>
          <a:off x="13652500" y="178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24130</xdr:rowOff>
    </xdr:from>
    <xdr:to xmlns:xdr="http://schemas.openxmlformats.org/drawingml/2006/spreadsheetDrawing">
      <xdr:col>76</xdr:col>
      <xdr:colOff>114300</xdr:colOff>
      <xdr:row>104</xdr:row>
      <xdr:rowOff>56515</xdr:rowOff>
    </xdr:to>
    <xdr:cxnSp macro="">
      <xdr:nvCxnSpPr>
        <xdr:cNvPr id="768" name="直線コネクタ 767"/>
        <xdr:cNvCxnSpPr/>
      </xdr:nvCxnSpPr>
      <xdr:spPr>
        <a:xfrm>
          <a:off x="13703300" y="178549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109220</xdr:rowOff>
    </xdr:from>
    <xdr:to xmlns:xdr="http://schemas.openxmlformats.org/drawingml/2006/spreadsheetDrawing">
      <xdr:col>67</xdr:col>
      <xdr:colOff>101600</xdr:colOff>
      <xdr:row>104</xdr:row>
      <xdr:rowOff>38735</xdr:rowOff>
    </xdr:to>
    <xdr:sp macro="" textlink="">
      <xdr:nvSpPr>
        <xdr:cNvPr id="769" name="楕円 768"/>
        <xdr:cNvSpPr/>
      </xdr:nvSpPr>
      <xdr:spPr>
        <a:xfrm>
          <a:off x="12763500" y="1776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159385</xdr:rowOff>
    </xdr:from>
    <xdr:to xmlns:xdr="http://schemas.openxmlformats.org/drawingml/2006/spreadsheetDrawing">
      <xdr:col>71</xdr:col>
      <xdr:colOff>177800</xdr:colOff>
      <xdr:row>104</xdr:row>
      <xdr:rowOff>24130</xdr:rowOff>
    </xdr:to>
    <xdr:cxnSp macro="">
      <xdr:nvCxnSpPr>
        <xdr:cNvPr id="770" name="直線コネクタ 769"/>
        <xdr:cNvCxnSpPr/>
      </xdr:nvCxnSpPr>
      <xdr:spPr>
        <a:xfrm>
          <a:off x="12814300" y="178187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134620</xdr:rowOff>
    </xdr:from>
    <xdr:ext cx="405130" cy="255905"/>
    <xdr:sp macro="" textlink="">
      <xdr:nvSpPr>
        <xdr:cNvPr id="771" name="n_1aveValue【庁舎】&#10;有形固定資産減価償却率"/>
        <xdr:cNvSpPr txBox="1"/>
      </xdr:nvSpPr>
      <xdr:spPr>
        <a:xfrm>
          <a:off x="15266035" y="181368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54610</xdr:rowOff>
    </xdr:from>
    <xdr:ext cx="401955" cy="255905"/>
    <xdr:sp macro="" textlink="">
      <xdr:nvSpPr>
        <xdr:cNvPr id="772" name="n_2aveValue【庁舎】&#10;有形固定資産減価償却率"/>
        <xdr:cNvSpPr txBox="1"/>
      </xdr:nvSpPr>
      <xdr:spPr>
        <a:xfrm>
          <a:off x="14389735" y="180568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163830</xdr:rowOff>
    </xdr:from>
    <xdr:ext cx="401955" cy="259080"/>
    <xdr:sp macro="" textlink="">
      <xdr:nvSpPr>
        <xdr:cNvPr id="773" name="n_3aveValue【庁舎】&#10;有形固定資産減価償却率"/>
        <xdr:cNvSpPr txBox="1"/>
      </xdr:nvSpPr>
      <xdr:spPr>
        <a:xfrm>
          <a:off x="13500735" y="179946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132715</xdr:rowOff>
    </xdr:from>
    <xdr:ext cx="401955" cy="255905"/>
    <xdr:sp macro="" textlink="">
      <xdr:nvSpPr>
        <xdr:cNvPr id="774" name="n_4aveValue【庁舎】&#10;有形固定資産減価償却率"/>
        <xdr:cNvSpPr txBox="1"/>
      </xdr:nvSpPr>
      <xdr:spPr>
        <a:xfrm>
          <a:off x="12611735" y="179635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80010</xdr:rowOff>
    </xdr:from>
    <xdr:ext cx="405130" cy="259080"/>
    <xdr:sp macro="" textlink="">
      <xdr:nvSpPr>
        <xdr:cNvPr id="775" name="n_1mainValue【庁舎】&#10;有形固定資産減価償却率"/>
        <xdr:cNvSpPr txBox="1"/>
      </xdr:nvSpPr>
      <xdr:spPr>
        <a:xfrm>
          <a:off x="15266035" y="17567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123825</xdr:rowOff>
    </xdr:from>
    <xdr:ext cx="401955" cy="255905"/>
    <xdr:sp macro="" textlink="">
      <xdr:nvSpPr>
        <xdr:cNvPr id="776" name="n_2mainValue【庁舎】&#10;有形固定資産減価償却率"/>
        <xdr:cNvSpPr txBox="1"/>
      </xdr:nvSpPr>
      <xdr:spPr>
        <a:xfrm>
          <a:off x="14389735" y="176117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91440</xdr:rowOff>
    </xdr:from>
    <xdr:ext cx="401955" cy="259080"/>
    <xdr:sp macro="" textlink="">
      <xdr:nvSpPr>
        <xdr:cNvPr id="777" name="n_3mainValue【庁舎】&#10;有形固定資産減価償却率"/>
        <xdr:cNvSpPr txBox="1"/>
      </xdr:nvSpPr>
      <xdr:spPr>
        <a:xfrm>
          <a:off x="13500735" y="175793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55245</xdr:rowOff>
    </xdr:from>
    <xdr:ext cx="401955" cy="255905"/>
    <xdr:sp macro="" textlink="">
      <xdr:nvSpPr>
        <xdr:cNvPr id="778" name="n_4mainValue【庁舎】&#10;有形固定資産減価償却率"/>
        <xdr:cNvSpPr txBox="1"/>
      </xdr:nvSpPr>
      <xdr:spPr>
        <a:xfrm>
          <a:off x="12611735" y="175431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79" name="正方形/長方形 7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80" name="正方形/長方形 77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81" name="正方形/長方形 78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82" name="正方形/長方形 78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83" name="正方形/長方形 78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84" name="正方形/長方形 78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85" name="正方形/長方形 78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86" name="正方形/長方形 78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787" name="テキスト ボックス 786"/>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88" name="直線コネクタ 78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89" name="直線コネクタ 78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185" cy="259080"/>
    <xdr:sp macro="" textlink="">
      <xdr:nvSpPr>
        <xdr:cNvPr id="790" name="テキスト ボックス 789"/>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91" name="直線コネクタ 79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185" cy="255905"/>
    <xdr:sp macro="" textlink="">
      <xdr:nvSpPr>
        <xdr:cNvPr id="792" name="テキスト ボックス 791"/>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93" name="直線コネクタ 79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185" cy="259080"/>
    <xdr:sp macro="" textlink="">
      <xdr:nvSpPr>
        <xdr:cNvPr id="794" name="テキスト ボックス 793"/>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95" name="直線コネクタ 79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185" cy="259080"/>
    <xdr:sp macro="" textlink="">
      <xdr:nvSpPr>
        <xdr:cNvPr id="796" name="テキスト ボックス 795"/>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97" name="直線コネクタ 79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185" cy="255905"/>
    <xdr:sp macro="" textlink="">
      <xdr:nvSpPr>
        <xdr:cNvPr id="798" name="テキスト ボックス 797"/>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99" name="直線コネクタ 79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800" name="テキスト ボックス 799"/>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89535</xdr:rowOff>
    </xdr:from>
    <xdr:to xmlns:xdr="http://schemas.openxmlformats.org/drawingml/2006/spreadsheetDrawing">
      <xdr:col>116</xdr:col>
      <xdr:colOff>62865</xdr:colOff>
      <xdr:row>107</xdr:row>
      <xdr:rowOff>144780</xdr:rowOff>
    </xdr:to>
    <xdr:cxnSp macro="">
      <xdr:nvCxnSpPr>
        <xdr:cNvPr id="802" name="直線コネクタ 801"/>
        <xdr:cNvCxnSpPr/>
      </xdr:nvCxnSpPr>
      <xdr:spPr>
        <a:xfrm flipV="1">
          <a:off x="22160865" y="1706308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148590</xdr:rowOff>
    </xdr:from>
    <xdr:ext cx="469900" cy="259080"/>
    <xdr:sp macro="" textlink="">
      <xdr:nvSpPr>
        <xdr:cNvPr id="803" name="【庁舎】&#10;一人当たり面積最小値テキスト"/>
        <xdr:cNvSpPr txBox="1"/>
      </xdr:nvSpPr>
      <xdr:spPr>
        <a:xfrm>
          <a:off x="22199600" y="18493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144780</xdr:rowOff>
    </xdr:from>
    <xdr:to xmlns:xdr="http://schemas.openxmlformats.org/drawingml/2006/spreadsheetDrawing">
      <xdr:col>116</xdr:col>
      <xdr:colOff>152400</xdr:colOff>
      <xdr:row>107</xdr:row>
      <xdr:rowOff>144780</xdr:rowOff>
    </xdr:to>
    <xdr:cxnSp macro="">
      <xdr:nvCxnSpPr>
        <xdr:cNvPr id="804" name="直線コネクタ 803"/>
        <xdr:cNvCxnSpPr/>
      </xdr:nvCxnSpPr>
      <xdr:spPr>
        <a:xfrm>
          <a:off x="22072600" y="184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36195</xdr:rowOff>
    </xdr:from>
    <xdr:ext cx="469900" cy="259080"/>
    <xdr:sp macro="" textlink="">
      <xdr:nvSpPr>
        <xdr:cNvPr id="805" name="【庁舎】&#10;一人当たり面積最大値テキスト"/>
        <xdr:cNvSpPr txBox="1"/>
      </xdr:nvSpPr>
      <xdr:spPr>
        <a:xfrm>
          <a:off x="22199600" y="16838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89535</xdr:rowOff>
    </xdr:from>
    <xdr:to xmlns:xdr="http://schemas.openxmlformats.org/drawingml/2006/spreadsheetDrawing">
      <xdr:col>116</xdr:col>
      <xdr:colOff>152400</xdr:colOff>
      <xdr:row>99</xdr:row>
      <xdr:rowOff>89535</xdr:rowOff>
    </xdr:to>
    <xdr:cxnSp macro="">
      <xdr:nvCxnSpPr>
        <xdr:cNvPr id="806" name="直線コネクタ 805"/>
        <xdr:cNvCxnSpPr/>
      </xdr:nvCxnSpPr>
      <xdr:spPr>
        <a:xfrm>
          <a:off x="22072600" y="17063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103</xdr:row>
      <xdr:rowOff>99060</xdr:rowOff>
    </xdr:from>
    <xdr:ext cx="469900" cy="255905"/>
    <xdr:sp macro="" textlink="">
      <xdr:nvSpPr>
        <xdr:cNvPr id="807" name="【庁舎】&#10;一人当たり面積平均値テキスト"/>
        <xdr:cNvSpPr txBox="1"/>
      </xdr:nvSpPr>
      <xdr:spPr>
        <a:xfrm>
          <a:off x="22199600" y="177584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120650</xdr:rowOff>
    </xdr:from>
    <xdr:to xmlns:xdr="http://schemas.openxmlformats.org/drawingml/2006/spreadsheetDrawing">
      <xdr:col>116</xdr:col>
      <xdr:colOff>114300</xdr:colOff>
      <xdr:row>104</xdr:row>
      <xdr:rowOff>50800</xdr:rowOff>
    </xdr:to>
    <xdr:sp macro="" textlink="">
      <xdr:nvSpPr>
        <xdr:cNvPr id="808" name="フローチャート: 判断 807"/>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103</xdr:row>
      <xdr:rowOff>130175</xdr:rowOff>
    </xdr:from>
    <xdr:to xmlns:xdr="http://schemas.openxmlformats.org/drawingml/2006/spreadsheetDrawing">
      <xdr:col>112</xdr:col>
      <xdr:colOff>38100</xdr:colOff>
      <xdr:row>104</xdr:row>
      <xdr:rowOff>60325</xdr:rowOff>
    </xdr:to>
    <xdr:sp macro="" textlink="">
      <xdr:nvSpPr>
        <xdr:cNvPr id="809" name="フローチャート: 判断 808"/>
        <xdr:cNvSpPr/>
      </xdr:nvSpPr>
      <xdr:spPr>
        <a:xfrm>
          <a:off x="21272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103</xdr:row>
      <xdr:rowOff>137795</xdr:rowOff>
    </xdr:from>
    <xdr:to xmlns:xdr="http://schemas.openxmlformats.org/drawingml/2006/spreadsheetDrawing">
      <xdr:col>107</xdr:col>
      <xdr:colOff>101600</xdr:colOff>
      <xdr:row>104</xdr:row>
      <xdr:rowOff>67945</xdr:rowOff>
    </xdr:to>
    <xdr:sp macro="" textlink="">
      <xdr:nvSpPr>
        <xdr:cNvPr id="810" name="フローチャート: 判断 809"/>
        <xdr:cNvSpPr/>
      </xdr:nvSpPr>
      <xdr:spPr>
        <a:xfrm>
          <a:off x="2038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61595</xdr:rowOff>
    </xdr:from>
    <xdr:to xmlns:xdr="http://schemas.openxmlformats.org/drawingml/2006/spreadsheetDrawing">
      <xdr:col>102</xdr:col>
      <xdr:colOff>165100</xdr:colOff>
      <xdr:row>104</xdr:row>
      <xdr:rowOff>163195</xdr:rowOff>
    </xdr:to>
    <xdr:sp macro="" textlink="">
      <xdr:nvSpPr>
        <xdr:cNvPr id="811" name="フローチャート: 判断 810"/>
        <xdr:cNvSpPr/>
      </xdr:nvSpPr>
      <xdr:spPr>
        <a:xfrm>
          <a:off x="19494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86360</xdr:rowOff>
    </xdr:from>
    <xdr:to xmlns:xdr="http://schemas.openxmlformats.org/drawingml/2006/spreadsheetDrawing">
      <xdr:col>98</xdr:col>
      <xdr:colOff>38100</xdr:colOff>
      <xdr:row>105</xdr:row>
      <xdr:rowOff>16510</xdr:rowOff>
    </xdr:to>
    <xdr:sp macro="" textlink="">
      <xdr:nvSpPr>
        <xdr:cNvPr id="812" name="フローチャート: 判断 811"/>
        <xdr:cNvSpPr/>
      </xdr:nvSpPr>
      <xdr:spPr>
        <a:xfrm>
          <a:off x="186055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13" name="テキスト ボックス 81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14" name="テキスト ボックス 81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15" name="テキスト ボックス 81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16" name="テキスト ボックス 81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17" name="テキスト ボックス 81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74930</xdr:rowOff>
    </xdr:from>
    <xdr:to xmlns:xdr="http://schemas.openxmlformats.org/drawingml/2006/spreadsheetDrawing">
      <xdr:col>116</xdr:col>
      <xdr:colOff>114300</xdr:colOff>
      <xdr:row>103</xdr:row>
      <xdr:rowOff>5080</xdr:rowOff>
    </xdr:to>
    <xdr:sp macro="" textlink="">
      <xdr:nvSpPr>
        <xdr:cNvPr id="818" name="楕円 817"/>
        <xdr:cNvSpPr/>
      </xdr:nvSpPr>
      <xdr:spPr>
        <a:xfrm>
          <a:off x="221107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101</xdr:row>
      <xdr:rowOff>97790</xdr:rowOff>
    </xdr:from>
    <xdr:ext cx="469900" cy="255905"/>
    <xdr:sp macro="" textlink="">
      <xdr:nvSpPr>
        <xdr:cNvPr id="819" name="【庁舎】&#10;一人当たり面積該当値テキスト"/>
        <xdr:cNvSpPr txBox="1"/>
      </xdr:nvSpPr>
      <xdr:spPr>
        <a:xfrm>
          <a:off x="22199600" y="174142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102</xdr:row>
      <xdr:rowOff>88265</xdr:rowOff>
    </xdr:from>
    <xdr:to xmlns:xdr="http://schemas.openxmlformats.org/drawingml/2006/spreadsheetDrawing">
      <xdr:col>112</xdr:col>
      <xdr:colOff>38100</xdr:colOff>
      <xdr:row>103</xdr:row>
      <xdr:rowOff>18415</xdr:rowOff>
    </xdr:to>
    <xdr:sp macro="" textlink="">
      <xdr:nvSpPr>
        <xdr:cNvPr id="820" name="楕円 819"/>
        <xdr:cNvSpPr/>
      </xdr:nvSpPr>
      <xdr:spPr>
        <a:xfrm>
          <a:off x="21272500" y="175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102</xdr:row>
      <xdr:rowOff>125730</xdr:rowOff>
    </xdr:from>
    <xdr:to xmlns:xdr="http://schemas.openxmlformats.org/drawingml/2006/spreadsheetDrawing">
      <xdr:col>116</xdr:col>
      <xdr:colOff>63500</xdr:colOff>
      <xdr:row>102</xdr:row>
      <xdr:rowOff>139065</xdr:rowOff>
    </xdr:to>
    <xdr:cxnSp macro="">
      <xdr:nvCxnSpPr>
        <xdr:cNvPr id="821" name="直線コネクタ 820"/>
        <xdr:cNvCxnSpPr/>
      </xdr:nvCxnSpPr>
      <xdr:spPr>
        <a:xfrm flipV="1">
          <a:off x="21323300" y="1761363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107315</xdr:rowOff>
    </xdr:from>
    <xdr:to xmlns:xdr="http://schemas.openxmlformats.org/drawingml/2006/spreadsheetDrawing">
      <xdr:col>107</xdr:col>
      <xdr:colOff>101600</xdr:colOff>
      <xdr:row>103</xdr:row>
      <xdr:rowOff>37465</xdr:rowOff>
    </xdr:to>
    <xdr:sp macro="" textlink="">
      <xdr:nvSpPr>
        <xdr:cNvPr id="822" name="楕円 821"/>
        <xdr:cNvSpPr/>
      </xdr:nvSpPr>
      <xdr:spPr>
        <a:xfrm>
          <a:off x="20383500" y="175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102</xdr:row>
      <xdr:rowOff>139065</xdr:rowOff>
    </xdr:from>
    <xdr:to xmlns:xdr="http://schemas.openxmlformats.org/drawingml/2006/spreadsheetDrawing">
      <xdr:col>111</xdr:col>
      <xdr:colOff>177800</xdr:colOff>
      <xdr:row>102</xdr:row>
      <xdr:rowOff>158115</xdr:rowOff>
    </xdr:to>
    <xdr:cxnSp macro="">
      <xdr:nvCxnSpPr>
        <xdr:cNvPr id="823" name="直線コネクタ 822"/>
        <xdr:cNvCxnSpPr/>
      </xdr:nvCxnSpPr>
      <xdr:spPr>
        <a:xfrm flipV="1">
          <a:off x="20434300" y="176269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102</xdr:row>
      <xdr:rowOff>122555</xdr:rowOff>
    </xdr:from>
    <xdr:to xmlns:xdr="http://schemas.openxmlformats.org/drawingml/2006/spreadsheetDrawing">
      <xdr:col>102</xdr:col>
      <xdr:colOff>165100</xdr:colOff>
      <xdr:row>103</xdr:row>
      <xdr:rowOff>52705</xdr:rowOff>
    </xdr:to>
    <xdr:sp macro="" textlink="">
      <xdr:nvSpPr>
        <xdr:cNvPr id="824" name="楕円 823"/>
        <xdr:cNvSpPr/>
      </xdr:nvSpPr>
      <xdr:spPr>
        <a:xfrm>
          <a:off x="19494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102</xdr:row>
      <xdr:rowOff>158115</xdr:rowOff>
    </xdr:from>
    <xdr:to xmlns:xdr="http://schemas.openxmlformats.org/drawingml/2006/spreadsheetDrawing">
      <xdr:col>107</xdr:col>
      <xdr:colOff>50800</xdr:colOff>
      <xdr:row>103</xdr:row>
      <xdr:rowOff>1905</xdr:rowOff>
    </xdr:to>
    <xdr:cxnSp macro="">
      <xdr:nvCxnSpPr>
        <xdr:cNvPr id="825" name="直線コネクタ 824"/>
        <xdr:cNvCxnSpPr/>
      </xdr:nvCxnSpPr>
      <xdr:spPr>
        <a:xfrm flipV="1">
          <a:off x="19545300" y="1764601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102</xdr:row>
      <xdr:rowOff>133985</xdr:rowOff>
    </xdr:from>
    <xdr:to xmlns:xdr="http://schemas.openxmlformats.org/drawingml/2006/spreadsheetDrawing">
      <xdr:col>98</xdr:col>
      <xdr:colOff>38100</xdr:colOff>
      <xdr:row>103</xdr:row>
      <xdr:rowOff>64135</xdr:rowOff>
    </xdr:to>
    <xdr:sp macro="" textlink="">
      <xdr:nvSpPr>
        <xdr:cNvPr id="826" name="楕円 825"/>
        <xdr:cNvSpPr/>
      </xdr:nvSpPr>
      <xdr:spPr>
        <a:xfrm>
          <a:off x="18605500" y="1762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1905</xdr:rowOff>
    </xdr:from>
    <xdr:to xmlns:xdr="http://schemas.openxmlformats.org/drawingml/2006/spreadsheetDrawing">
      <xdr:col>102</xdr:col>
      <xdr:colOff>114300</xdr:colOff>
      <xdr:row>103</xdr:row>
      <xdr:rowOff>13335</xdr:rowOff>
    </xdr:to>
    <xdr:cxnSp macro="">
      <xdr:nvCxnSpPr>
        <xdr:cNvPr id="827" name="直線コネクタ 826"/>
        <xdr:cNvCxnSpPr/>
      </xdr:nvCxnSpPr>
      <xdr:spPr>
        <a:xfrm flipV="1">
          <a:off x="18656300" y="176612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52070</xdr:rowOff>
    </xdr:from>
    <xdr:ext cx="469900" cy="255905"/>
    <xdr:sp macro="" textlink="">
      <xdr:nvSpPr>
        <xdr:cNvPr id="828" name="n_1aveValue【庁舎】&#10;一人当たり面積"/>
        <xdr:cNvSpPr txBox="1"/>
      </xdr:nvSpPr>
      <xdr:spPr>
        <a:xfrm>
          <a:off x="21075650" y="178828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59055</xdr:rowOff>
    </xdr:from>
    <xdr:ext cx="466725" cy="259080"/>
    <xdr:sp macro="" textlink="">
      <xdr:nvSpPr>
        <xdr:cNvPr id="829" name="n_2aveValue【庁舎】&#10;一人当たり面積"/>
        <xdr:cNvSpPr txBox="1"/>
      </xdr:nvSpPr>
      <xdr:spPr>
        <a:xfrm>
          <a:off x="20199350" y="17889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154940</xdr:rowOff>
    </xdr:from>
    <xdr:ext cx="466725" cy="255905"/>
    <xdr:sp macro="" textlink="">
      <xdr:nvSpPr>
        <xdr:cNvPr id="830" name="n_3aveValue【庁舎】&#10;一人当たり面積"/>
        <xdr:cNvSpPr txBox="1"/>
      </xdr:nvSpPr>
      <xdr:spPr>
        <a:xfrm>
          <a:off x="19310350" y="179857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7620</xdr:rowOff>
    </xdr:from>
    <xdr:ext cx="466725" cy="255905"/>
    <xdr:sp macro="" textlink="">
      <xdr:nvSpPr>
        <xdr:cNvPr id="831" name="n_4aveValue【庁舎】&#10;一人当たり面積"/>
        <xdr:cNvSpPr txBox="1"/>
      </xdr:nvSpPr>
      <xdr:spPr>
        <a:xfrm>
          <a:off x="18421350" y="180098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34925</xdr:rowOff>
    </xdr:from>
    <xdr:ext cx="469900" cy="259080"/>
    <xdr:sp macro="" textlink="">
      <xdr:nvSpPr>
        <xdr:cNvPr id="832" name="n_1mainValue【庁舎】&#10;一人当たり面積"/>
        <xdr:cNvSpPr txBox="1"/>
      </xdr:nvSpPr>
      <xdr:spPr>
        <a:xfrm>
          <a:off x="21075650" y="17351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53975</xdr:rowOff>
    </xdr:from>
    <xdr:ext cx="466725" cy="255905"/>
    <xdr:sp macro="" textlink="">
      <xdr:nvSpPr>
        <xdr:cNvPr id="833" name="n_2mainValue【庁舎】&#10;一人当たり面積"/>
        <xdr:cNvSpPr txBox="1"/>
      </xdr:nvSpPr>
      <xdr:spPr>
        <a:xfrm>
          <a:off x="20199350" y="173704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69215</xdr:rowOff>
    </xdr:from>
    <xdr:ext cx="466725" cy="259080"/>
    <xdr:sp macro="" textlink="">
      <xdr:nvSpPr>
        <xdr:cNvPr id="834" name="n_3mainValue【庁舎】&#10;一人当たり面積"/>
        <xdr:cNvSpPr txBox="1"/>
      </xdr:nvSpPr>
      <xdr:spPr>
        <a:xfrm>
          <a:off x="19310350" y="17385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101</xdr:row>
      <xdr:rowOff>80645</xdr:rowOff>
    </xdr:from>
    <xdr:ext cx="466725" cy="259080"/>
    <xdr:sp macro="" textlink="">
      <xdr:nvSpPr>
        <xdr:cNvPr id="835" name="n_4mainValue【庁舎】&#10;一人当たり面積"/>
        <xdr:cNvSpPr txBox="1"/>
      </xdr:nvSpPr>
      <xdr:spPr>
        <a:xfrm>
          <a:off x="18421350" y="173970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36" name="正方形/長方形 8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37" name="正方形/長方形 83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38" name="テキスト ボックス 83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庁舎には、本庁舎以外に各支所及び出張所が計上されています。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消防施設をはじめ、多くの施設で一人当たり面積が全国及び北海道平均を上回っていますが、これは</a:t>
          </a:r>
          <a:r>
            <a:rPr kumimoji="1" lang="ja-JP" altLang="en-US" sz="1300">
              <a:latin typeface="ＭＳ Ｐゴシック"/>
              <a:ea typeface="ＭＳ Ｐゴシック"/>
            </a:rPr>
            <a:t>広大な行政面積を有している特徴から、出張所や学校等が各地域に配置され、人口に比して施設数が多いため</a:t>
          </a:r>
          <a:r>
            <a:rPr kumimoji="1" lang="ja-JP" altLang="en-US" sz="1300">
              <a:latin typeface="ＭＳ Ｐゴシック"/>
              <a:ea typeface="ＭＳ Ｐゴシック"/>
            </a:rPr>
            <a:t>と考えられます。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今後も、各施設の現状を把握しながら、財政状況を考慮し、計画的な維持補修・更新に努めていきます。</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5" zoomScaleNormal="8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139</v>
      </c>
      <c r="C3" s="22"/>
      <c r="D3" s="22"/>
      <c r="E3" s="44"/>
      <c r="F3" s="44"/>
      <c r="G3" s="44"/>
      <c r="H3" s="44"/>
      <c r="I3" s="44"/>
      <c r="J3" s="44"/>
      <c r="K3" s="44"/>
      <c r="L3" s="44" t="s">
        <v>141</v>
      </c>
      <c r="M3" s="44"/>
      <c r="N3" s="44"/>
      <c r="O3" s="44"/>
      <c r="P3" s="44"/>
      <c r="Q3" s="44"/>
      <c r="R3" s="94"/>
      <c r="S3" s="94"/>
      <c r="T3" s="94"/>
      <c r="U3" s="94"/>
      <c r="V3" s="112"/>
      <c r="W3" s="127" t="s">
        <v>144</v>
      </c>
      <c r="X3" s="137"/>
      <c r="Y3" s="137"/>
      <c r="Z3" s="137"/>
      <c r="AA3" s="137"/>
      <c r="AB3" s="22"/>
      <c r="AC3" s="94" t="s">
        <v>147</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155</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157</v>
      </c>
      <c r="CU3" s="137"/>
      <c r="CV3" s="137"/>
      <c r="CW3" s="137"/>
      <c r="CX3" s="137"/>
      <c r="CY3" s="137"/>
      <c r="CZ3" s="137"/>
      <c r="DA3" s="164"/>
      <c r="DB3" s="127" t="s">
        <v>131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158</v>
      </c>
      <c r="AZ4" s="197"/>
      <c r="BA4" s="197"/>
      <c r="BB4" s="197"/>
      <c r="BC4" s="197"/>
      <c r="BD4" s="197"/>
      <c r="BE4" s="197"/>
      <c r="BF4" s="197"/>
      <c r="BG4" s="197"/>
      <c r="BH4" s="197"/>
      <c r="BI4" s="197"/>
      <c r="BJ4" s="197"/>
      <c r="BK4" s="197"/>
      <c r="BL4" s="197"/>
      <c r="BM4" s="208"/>
      <c r="BN4" s="213">
        <v>28747216</v>
      </c>
      <c r="BO4" s="216"/>
      <c r="BP4" s="216"/>
      <c r="BQ4" s="216"/>
      <c r="BR4" s="216"/>
      <c r="BS4" s="216"/>
      <c r="BT4" s="216"/>
      <c r="BU4" s="219"/>
      <c r="BV4" s="213">
        <v>23860380</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3.3</v>
      </c>
      <c r="CU4" s="237"/>
      <c r="CV4" s="237"/>
      <c r="CW4" s="237"/>
      <c r="CX4" s="237"/>
      <c r="CY4" s="237"/>
      <c r="CZ4" s="237"/>
      <c r="DA4" s="245"/>
      <c r="DB4" s="229">
        <v>3.4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159</v>
      </c>
      <c r="AN5" s="58"/>
      <c r="AO5" s="58"/>
      <c r="AP5" s="58"/>
      <c r="AQ5" s="58"/>
      <c r="AR5" s="58"/>
      <c r="AS5" s="58"/>
      <c r="AT5" s="63"/>
      <c r="AU5" s="182" t="s">
        <v>74</v>
      </c>
      <c r="AV5" s="139"/>
      <c r="AW5" s="139"/>
      <c r="AX5" s="139"/>
      <c r="AY5" s="190" t="s">
        <v>150</v>
      </c>
      <c r="AZ5" s="198"/>
      <c r="BA5" s="198"/>
      <c r="BB5" s="198"/>
      <c r="BC5" s="198"/>
      <c r="BD5" s="198"/>
      <c r="BE5" s="198"/>
      <c r="BF5" s="198"/>
      <c r="BG5" s="198"/>
      <c r="BH5" s="198"/>
      <c r="BI5" s="198"/>
      <c r="BJ5" s="198"/>
      <c r="BK5" s="198"/>
      <c r="BL5" s="198"/>
      <c r="BM5" s="209"/>
      <c r="BN5" s="214">
        <v>28412400</v>
      </c>
      <c r="BO5" s="217"/>
      <c r="BP5" s="217"/>
      <c r="BQ5" s="217"/>
      <c r="BR5" s="217"/>
      <c r="BS5" s="217"/>
      <c r="BT5" s="217"/>
      <c r="BU5" s="220"/>
      <c r="BV5" s="214">
        <v>22731909</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93.1</v>
      </c>
      <c r="CU5" s="238"/>
      <c r="CV5" s="238"/>
      <c r="CW5" s="238"/>
      <c r="CX5" s="238"/>
      <c r="CY5" s="238"/>
      <c r="CZ5" s="238"/>
      <c r="DA5" s="246"/>
      <c r="DB5" s="230">
        <v>91.9</v>
      </c>
      <c r="DC5" s="238"/>
      <c r="DD5" s="238"/>
      <c r="DE5" s="238"/>
      <c r="DF5" s="238"/>
      <c r="DG5" s="238"/>
      <c r="DH5" s="238"/>
      <c r="DI5" s="246"/>
    </row>
    <row r="6" spans="1:119" ht="18.75" customHeight="1">
      <c r="A6" s="2"/>
      <c r="B6" s="8" t="s">
        <v>163</v>
      </c>
      <c r="C6" s="25"/>
      <c r="D6" s="25"/>
      <c r="E6" s="47"/>
      <c r="F6" s="47"/>
      <c r="G6" s="47"/>
      <c r="H6" s="47"/>
      <c r="I6" s="47"/>
      <c r="J6" s="47"/>
      <c r="K6" s="47"/>
      <c r="L6" s="47" t="s">
        <v>165</v>
      </c>
      <c r="M6" s="47"/>
      <c r="N6" s="47"/>
      <c r="O6" s="47"/>
      <c r="P6" s="47"/>
      <c r="Q6" s="47"/>
      <c r="R6" s="50"/>
      <c r="S6" s="50"/>
      <c r="T6" s="50"/>
      <c r="U6" s="50"/>
      <c r="V6" s="115"/>
      <c r="W6" s="130" t="s">
        <v>167</v>
      </c>
      <c r="X6" s="56"/>
      <c r="Y6" s="56"/>
      <c r="Z6" s="56"/>
      <c r="AA6" s="56"/>
      <c r="AB6" s="25"/>
      <c r="AC6" s="145" t="s">
        <v>168</v>
      </c>
      <c r="AD6" s="153"/>
      <c r="AE6" s="153"/>
      <c r="AF6" s="153"/>
      <c r="AG6" s="153"/>
      <c r="AH6" s="153"/>
      <c r="AI6" s="153"/>
      <c r="AJ6" s="153"/>
      <c r="AK6" s="153"/>
      <c r="AL6" s="167"/>
      <c r="AM6" s="175" t="s">
        <v>79</v>
      </c>
      <c r="AN6" s="58"/>
      <c r="AO6" s="58"/>
      <c r="AP6" s="58"/>
      <c r="AQ6" s="58"/>
      <c r="AR6" s="58"/>
      <c r="AS6" s="58"/>
      <c r="AT6" s="63"/>
      <c r="AU6" s="182" t="s">
        <v>74</v>
      </c>
      <c r="AV6" s="139"/>
      <c r="AW6" s="139"/>
      <c r="AX6" s="139"/>
      <c r="AY6" s="190" t="s">
        <v>169</v>
      </c>
      <c r="AZ6" s="198"/>
      <c r="BA6" s="198"/>
      <c r="BB6" s="198"/>
      <c r="BC6" s="198"/>
      <c r="BD6" s="198"/>
      <c r="BE6" s="198"/>
      <c r="BF6" s="198"/>
      <c r="BG6" s="198"/>
      <c r="BH6" s="198"/>
      <c r="BI6" s="198"/>
      <c r="BJ6" s="198"/>
      <c r="BK6" s="198"/>
      <c r="BL6" s="198"/>
      <c r="BM6" s="209"/>
      <c r="BN6" s="214">
        <v>334816</v>
      </c>
      <c r="BO6" s="217"/>
      <c r="BP6" s="217"/>
      <c r="BQ6" s="217"/>
      <c r="BR6" s="217"/>
      <c r="BS6" s="217"/>
      <c r="BT6" s="217"/>
      <c r="BU6" s="220"/>
      <c r="BV6" s="214">
        <v>1128471</v>
      </c>
      <c r="BW6" s="217"/>
      <c r="BX6" s="217"/>
      <c r="BY6" s="217"/>
      <c r="BZ6" s="217"/>
      <c r="CA6" s="217"/>
      <c r="CB6" s="217"/>
      <c r="CC6" s="220"/>
      <c r="CD6" s="192" t="s">
        <v>173</v>
      </c>
      <c r="CE6" s="111"/>
      <c r="CF6" s="111"/>
      <c r="CG6" s="111"/>
      <c r="CH6" s="111"/>
      <c r="CI6" s="111"/>
      <c r="CJ6" s="111"/>
      <c r="CK6" s="111"/>
      <c r="CL6" s="111"/>
      <c r="CM6" s="111"/>
      <c r="CN6" s="111"/>
      <c r="CO6" s="111"/>
      <c r="CP6" s="111"/>
      <c r="CQ6" s="111"/>
      <c r="CR6" s="111"/>
      <c r="CS6" s="211"/>
      <c r="CT6" s="231">
        <v>94.1</v>
      </c>
      <c r="CU6" s="239"/>
      <c r="CV6" s="239"/>
      <c r="CW6" s="239"/>
      <c r="CX6" s="239"/>
      <c r="CY6" s="239"/>
      <c r="CZ6" s="239"/>
      <c r="DA6" s="247"/>
      <c r="DB6" s="231">
        <v>95.5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174</v>
      </c>
      <c r="AN7" s="58"/>
      <c r="AO7" s="58"/>
      <c r="AP7" s="58"/>
      <c r="AQ7" s="58"/>
      <c r="AR7" s="58"/>
      <c r="AS7" s="58"/>
      <c r="AT7" s="63"/>
      <c r="AU7" s="182" t="s">
        <v>74</v>
      </c>
      <c r="AV7" s="139"/>
      <c r="AW7" s="139"/>
      <c r="AX7" s="139"/>
      <c r="AY7" s="190" t="s">
        <v>176</v>
      </c>
      <c r="AZ7" s="198"/>
      <c r="BA7" s="198"/>
      <c r="BB7" s="198"/>
      <c r="BC7" s="198"/>
      <c r="BD7" s="198"/>
      <c r="BE7" s="198"/>
      <c r="BF7" s="198"/>
      <c r="BG7" s="198"/>
      <c r="BH7" s="198"/>
      <c r="BI7" s="198"/>
      <c r="BJ7" s="198"/>
      <c r="BK7" s="198"/>
      <c r="BL7" s="198"/>
      <c r="BM7" s="209"/>
      <c r="BN7" s="214">
        <v>10385</v>
      </c>
      <c r="BO7" s="217"/>
      <c r="BP7" s="217"/>
      <c r="BQ7" s="217"/>
      <c r="BR7" s="217"/>
      <c r="BS7" s="217"/>
      <c r="BT7" s="217"/>
      <c r="BU7" s="220"/>
      <c r="BV7" s="214">
        <v>792116</v>
      </c>
      <c r="BW7" s="217"/>
      <c r="BX7" s="217"/>
      <c r="BY7" s="217"/>
      <c r="BZ7" s="217"/>
      <c r="CA7" s="217"/>
      <c r="CB7" s="217"/>
      <c r="CC7" s="220"/>
      <c r="CD7" s="192" t="s">
        <v>177</v>
      </c>
      <c r="CE7" s="111"/>
      <c r="CF7" s="111"/>
      <c r="CG7" s="111"/>
      <c r="CH7" s="111"/>
      <c r="CI7" s="111"/>
      <c r="CJ7" s="111"/>
      <c r="CK7" s="111"/>
      <c r="CL7" s="111"/>
      <c r="CM7" s="111"/>
      <c r="CN7" s="111"/>
      <c r="CO7" s="111"/>
      <c r="CP7" s="111"/>
      <c r="CQ7" s="111"/>
      <c r="CR7" s="111"/>
      <c r="CS7" s="211"/>
      <c r="CT7" s="214">
        <v>9734296</v>
      </c>
      <c r="CU7" s="217"/>
      <c r="CV7" s="217"/>
      <c r="CW7" s="217"/>
      <c r="CX7" s="217"/>
      <c r="CY7" s="217"/>
      <c r="CZ7" s="217"/>
      <c r="DA7" s="220"/>
      <c r="DB7" s="214">
        <v>9903502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180</v>
      </c>
      <c r="AN8" s="58"/>
      <c r="AO8" s="58"/>
      <c r="AP8" s="58"/>
      <c r="AQ8" s="58"/>
      <c r="AR8" s="58"/>
      <c r="AS8" s="58"/>
      <c r="AT8" s="63"/>
      <c r="AU8" s="182" t="s">
        <v>74</v>
      </c>
      <c r="AV8" s="139"/>
      <c r="AW8" s="139"/>
      <c r="AX8" s="139"/>
      <c r="AY8" s="190" t="s">
        <v>182</v>
      </c>
      <c r="AZ8" s="198"/>
      <c r="BA8" s="198"/>
      <c r="BB8" s="198"/>
      <c r="BC8" s="198"/>
      <c r="BD8" s="198"/>
      <c r="BE8" s="198"/>
      <c r="BF8" s="198"/>
      <c r="BG8" s="198"/>
      <c r="BH8" s="198"/>
      <c r="BI8" s="198"/>
      <c r="BJ8" s="198"/>
      <c r="BK8" s="198"/>
      <c r="BL8" s="198"/>
      <c r="BM8" s="209"/>
      <c r="BN8" s="214">
        <v>324431</v>
      </c>
      <c r="BO8" s="217"/>
      <c r="BP8" s="217"/>
      <c r="BQ8" s="217"/>
      <c r="BR8" s="217"/>
      <c r="BS8" s="217"/>
      <c r="BT8" s="217"/>
      <c r="BU8" s="220"/>
      <c r="BV8" s="214">
        <v>336355</v>
      </c>
      <c r="BW8" s="217"/>
      <c r="BX8" s="217"/>
      <c r="BY8" s="217"/>
      <c r="BZ8" s="217"/>
      <c r="CA8" s="217"/>
      <c r="CB8" s="217"/>
      <c r="CC8" s="220"/>
      <c r="CD8" s="192" t="s">
        <v>183</v>
      </c>
      <c r="CE8" s="111"/>
      <c r="CF8" s="111"/>
      <c r="CG8" s="111"/>
      <c r="CH8" s="111"/>
      <c r="CI8" s="111"/>
      <c r="CJ8" s="111"/>
      <c r="CK8" s="111"/>
      <c r="CL8" s="111"/>
      <c r="CM8" s="111"/>
      <c r="CN8" s="111"/>
      <c r="CO8" s="111"/>
      <c r="CP8" s="111"/>
      <c r="CQ8" s="111"/>
      <c r="CR8" s="111"/>
      <c r="CS8" s="211"/>
      <c r="CT8" s="232">
        <v>0.31</v>
      </c>
      <c r="CU8" s="240"/>
      <c r="CV8" s="240"/>
      <c r="CW8" s="240"/>
      <c r="CX8" s="240"/>
      <c r="CY8" s="240"/>
      <c r="CZ8" s="240"/>
      <c r="DA8" s="248"/>
      <c r="DB8" s="232">
        <v>0.31</v>
      </c>
      <c r="DC8" s="240"/>
      <c r="DD8" s="240"/>
      <c r="DE8" s="240"/>
      <c r="DF8" s="240"/>
      <c r="DG8" s="240"/>
      <c r="DH8" s="240"/>
      <c r="DI8" s="248"/>
    </row>
    <row r="9" spans="1:119" ht="18.75" customHeight="1">
      <c r="A9" s="2"/>
      <c r="B9" s="10" t="s">
        <v>21</v>
      </c>
      <c r="C9" s="27"/>
      <c r="D9" s="27"/>
      <c r="E9" s="27"/>
      <c r="F9" s="27"/>
      <c r="G9" s="27"/>
      <c r="H9" s="27"/>
      <c r="I9" s="27"/>
      <c r="J9" s="27"/>
      <c r="K9" s="31"/>
      <c r="L9" s="65" t="s">
        <v>10</v>
      </c>
      <c r="M9" s="74"/>
      <c r="N9" s="74"/>
      <c r="O9" s="74"/>
      <c r="P9" s="74"/>
      <c r="Q9" s="86"/>
      <c r="R9" s="97">
        <v>14380</v>
      </c>
      <c r="S9" s="106"/>
      <c r="T9" s="106"/>
      <c r="U9" s="106"/>
      <c r="V9" s="117"/>
      <c r="W9" s="127" t="s">
        <v>184</v>
      </c>
      <c r="X9" s="137"/>
      <c r="Y9" s="137"/>
      <c r="Z9" s="137"/>
      <c r="AA9" s="137"/>
      <c r="AB9" s="137"/>
      <c r="AC9" s="137"/>
      <c r="AD9" s="137"/>
      <c r="AE9" s="137"/>
      <c r="AF9" s="137"/>
      <c r="AG9" s="137"/>
      <c r="AH9" s="137"/>
      <c r="AI9" s="137"/>
      <c r="AJ9" s="137"/>
      <c r="AK9" s="137"/>
      <c r="AL9" s="164"/>
      <c r="AM9" s="175" t="s">
        <v>186</v>
      </c>
      <c r="AN9" s="58"/>
      <c r="AO9" s="58"/>
      <c r="AP9" s="58"/>
      <c r="AQ9" s="58"/>
      <c r="AR9" s="58"/>
      <c r="AS9" s="58"/>
      <c r="AT9" s="63"/>
      <c r="AU9" s="182" t="s">
        <v>74</v>
      </c>
      <c r="AV9" s="139"/>
      <c r="AW9" s="139"/>
      <c r="AX9" s="139"/>
      <c r="AY9" s="190" t="s">
        <v>76</v>
      </c>
      <c r="AZ9" s="198"/>
      <c r="BA9" s="198"/>
      <c r="BB9" s="198"/>
      <c r="BC9" s="198"/>
      <c r="BD9" s="198"/>
      <c r="BE9" s="198"/>
      <c r="BF9" s="198"/>
      <c r="BG9" s="198"/>
      <c r="BH9" s="198"/>
      <c r="BI9" s="198"/>
      <c r="BJ9" s="198"/>
      <c r="BK9" s="198"/>
      <c r="BL9" s="198"/>
      <c r="BM9" s="209"/>
      <c r="BN9" s="214">
        <v>-11924</v>
      </c>
      <c r="BO9" s="217"/>
      <c r="BP9" s="217"/>
      <c r="BQ9" s="217"/>
      <c r="BR9" s="217"/>
      <c r="BS9" s="217"/>
      <c r="BT9" s="217"/>
      <c r="BU9" s="220"/>
      <c r="BV9" s="214">
        <v>276039</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15.4</v>
      </c>
      <c r="CU9" s="238"/>
      <c r="CV9" s="238"/>
      <c r="CW9" s="238"/>
      <c r="CX9" s="238"/>
      <c r="CY9" s="238"/>
      <c r="CZ9" s="238"/>
      <c r="DA9" s="246"/>
      <c r="DB9" s="230">
        <v>14.5</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15273</v>
      </c>
      <c r="S10" s="80"/>
      <c r="T10" s="80"/>
      <c r="U10" s="80"/>
      <c r="V10" s="118"/>
      <c r="W10" s="128"/>
      <c r="X10" s="54"/>
      <c r="Y10" s="54"/>
      <c r="Z10" s="54"/>
      <c r="AA10" s="54"/>
      <c r="AB10" s="54"/>
      <c r="AC10" s="54"/>
      <c r="AD10" s="54"/>
      <c r="AE10" s="54"/>
      <c r="AF10" s="54"/>
      <c r="AG10" s="54"/>
      <c r="AH10" s="54"/>
      <c r="AI10" s="54"/>
      <c r="AJ10" s="54"/>
      <c r="AK10" s="54"/>
      <c r="AL10" s="165"/>
      <c r="AM10" s="175" t="s">
        <v>190</v>
      </c>
      <c r="AN10" s="58"/>
      <c r="AO10" s="58"/>
      <c r="AP10" s="58"/>
      <c r="AQ10" s="58"/>
      <c r="AR10" s="58"/>
      <c r="AS10" s="58"/>
      <c r="AT10" s="63"/>
      <c r="AU10" s="182" t="s">
        <v>192</v>
      </c>
      <c r="AV10" s="139"/>
      <c r="AW10" s="139"/>
      <c r="AX10" s="139"/>
      <c r="AY10" s="190" t="s">
        <v>194</v>
      </c>
      <c r="AZ10" s="198"/>
      <c r="BA10" s="198"/>
      <c r="BB10" s="198"/>
      <c r="BC10" s="198"/>
      <c r="BD10" s="198"/>
      <c r="BE10" s="198"/>
      <c r="BF10" s="198"/>
      <c r="BG10" s="198"/>
      <c r="BH10" s="198"/>
      <c r="BI10" s="198"/>
      <c r="BJ10" s="198"/>
      <c r="BK10" s="198"/>
      <c r="BL10" s="198"/>
      <c r="BM10" s="209"/>
      <c r="BN10" s="214">
        <v>1601</v>
      </c>
      <c r="BO10" s="217"/>
      <c r="BP10" s="217"/>
      <c r="BQ10" s="217"/>
      <c r="BR10" s="217"/>
      <c r="BS10" s="217"/>
      <c r="BT10" s="217"/>
      <c r="BU10" s="220"/>
      <c r="BV10" s="214">
        <v>1834</v>
      </c>
      <c r="BW10" s="217"/>
      <c r="BX10" s="217"/>
      <c r="BY10" s="217"/>
      <c r="BZ10" s="217"/>
      <c r="CA10" s="217"/>
      <c r="CB10" s="217"/>
      <c r="CC10" s="220"/>
      <c r="CD10" s="222" t="s">
        <v>195</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197</v>
      </c>
      <c r="M11" s="59"/>
      <c r="N11" s="59"/>
      <c r="O11" s="59"/>
      <c r="P11" s="59"/>
      <c r="Q11" s="64"/>
      <c r="R11" s="98" t="s">
        <v>200</v>
      </c>
      <c r="S11" s="107"/>
      <c r="T11" s="107"/>
      <c r="U11" s="107"/>
      <c r="V11" s="119"/>
      <c r="W11" s="128"/>
      <c r="X11" s="54"/>
      <c r="Y11" s="54"/>
      <c r="Z11" s="54"/>
      <c r="AA11" s="54"/>
      <c r="AB11" s="54"/>
      <c r="AC11" s="54"/>
      <c r="AD11" s="54"/>
      <c r="AE11" s="54"/>
      <c r="AF11" s="54"/>
      <c r="AG11" s="54"/>
      <c r="AH11" s="54"/>
      <c r="AI11" s="54"/>
      <c r="AJ11" s="54"/>
      <c r="AK11" s="54"/>
      <c r="AL11" s="165"/>
      <c r="AM11" s="175" t="s">
        <v>201</v>
      </c>
      <c r="AN11" s="58"/>
      <c r="AO11" s="58"/>
      <c r="AP11" s="58"/>
      <c r="AQ11" s="58"/>
      <c r="AR11" s="58"/>
      <c r="AS11" s="58"/>
      <c r="AT11" s="63"/>
      <c r="AU11" s="182" t="s">
        <v>192</v>
      </c>
      <c r="AV11" s="139"/>
      <c r="AW11" s="139"/>
      <c r="AX11" s="139"/>
      <c r="AY11" s="190" t="s">
        <v>202</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205</v>
      </c>
      <c r="CE11" s="111"/>
      <c r="CF11" s="111"/>
      <c r="CG11" s="111"/>
      <c r="CH11" s="111"/>
      <c r="CI11" s="111"/>
      <c r="CJ11" s="111"/>
      <c r="CK11" s="111"/>
      <c r="CL11" s="111"/>
      <c r="CM11" s="111"/>
      <c r="CN11" s="111"/>
      <c r="CO11" s="111"/>
      <c r="CP11" s="111"/>
      <c r="CQ11" s="111"/>
      <c r="CR11" s="111"/>
      <c r="CS11" s="211"/>
      <c r="CT11" s="232" t="s">
        <v>206</v>
      </c>
      <c r="CU11" s="240"/>
      <c r="CV11" s="240"/>
      <c r="CW11" s="240"/>
      <c r="CX11" s="240"/>
      <c r="CY11" s="240"/>
      <c r="CZ11" s="240"/>
      <c r="DA11" s="248"/>
      <c r="DB11" s="232" t="s">
        <v>206</v>
      </c>
      <c r="DC11" s="240"/>
      <c r="DD11" s="240"/>
      <c r="DE11" s="240"/>
      <c r="DF11" s="240"/>
      <c r="DG11" s="240"/>
      <c r="DH11" s="240"/>
      <c r="DI11" s="248"/>
    </row>
    <row r="12" spans="1:119" ht="18.75" customHeight="1">
      <c r="A12" s="2"/>
      <c r="B12" s="11" t="s">
        <v>207</v>
      </c>
      <c r="C12" s="28"/>
      <c r="D12" s="28"/>
      <c r="E12" s="28"/>
      <c r="F12" s="28"/>
      <c r="G12" s="28"/>
      <c r="H12" s="28"/>
      <c r="I12" s="28"/>
      <c r="J12" s="28"/>
      <c r="K12" s="60"/>
      <c r="L12" s="66" t="s">
        <v>166</v>
      </c>
      <c r="M12" s="75"/>
      <c r="N12" s="75"/>
      <c r="O12" s="75"/>
      <c r="P12" s="75"/>
      <c r="Q12" s="87"/>
      <c r="R12" s="99">
        <v>14372</v>
      </c>
      <c r="S12" s="108"/>
      <c r="T12" s="108"/>
      <c r="U12" s="108"/>
      <c r="V12" s="120"/>
      <c r="W12" s="132" t="s">
        <v>5</v>
      </c>
      <c r="X12" s="139"/>
      <c r="Y12" s="139"/>
      <c r="Z12" s="139"/>
      <c r="AA12" s="139"/>
      <c r="AB12" s="144"/>
      <c r="AC12" s="148" t="s">
        <v>110</v>
      </c>
      <c r="AD12" s="155"/>
      <c r="AE12" s="155"/>
      <c r="AF12" s="155"/>
      <c r="AG12" s="158"/>
      <c r="AH12" s="148" t="s">
        <v>209</v>
      </c>
      <c r="AI12" s="155"/>
      <c r="AJ12" s="155"/>
      <c r="AK12" s="155"/>
      <c r="AL12" s="170"/>
      <c r="AM12" s="175" t="s">
        <v>211</v>
      </c>
      <c r="AN12" s="58"/>
      <c r="AO12" s="58"/>
      <c r="AP12" s="58"/>
      <c r="AQ12" s="58"/>
      <c r="AR12" s="58"/>
      <c r="AS12" s="58"/>
      <c r="AT12" s="63"/>
      <c r="AU12" s="182" t="s">
        <v>74</v>
      </c>
      <c r="AV12" s="139"/>
      <c r="AW12" s="139"/>
      <c r="AX12" s="139"/>
      <c r="AY12" s="190" t="s">
        <v>213</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215</v>
      </c>
      <c r="CE12" s="111"/>
      <c r="CF12" s="111"/>
      <c r="CG12" s="111"/>
      <c r="CH12" s="111"/>
      <c r="CI12" s="111"/>
      <c r="CJ12" s="111"/>
      <c r="CK12" s="111"/>
      <c r="CL12" s="111"/>
      <c r="CM12" s="111"/>
      <c r="CN12" s="111"/>
      <c r="CO12" s="111"/>
      <c r="CP12" s="111"/>
      <c r="CQ12" s="111"/>
      <c r="CR12" s="111"/>
      <c r="CS12" s="211"/>
      <c r="CT12" s="232" t="s">
        <v>206</v>
      </c>
      <c r="CU12" s="240"/>
      <c r="CV12" s="240"/>
      <c r="CW12" s="240"/>
      <c r="CX12" s="240"/>
      <c r="CY12" s="240"/>
      <c r="CZ12" s="240"/>
      <c r="DA12" s="248"/>
      <c r="DB12" s="232" t="s">
        <v>206</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13910</v>
      </c>
      <c r="S13" s="109"/>
      <c r="T13" s="109"/>
      <c r="U13" s="109"/>
      <c r="V13" s="121"/>
      <c r="W13" s="130" t="s">
        <v>218</v>
      </c>
      <c r="X13" s="56"/>
      <c r="Y13" s="56"/>
      <c r="Z13" s="56"/>
      <c r="AA13" s="56"/>
      <c r="AB13" s="25"/>
      <c r="AC13" s="72">
        <v>3224</v>
      </c>
      <c r="AD13" s="80"/>
      <c r="AE13" s="80"/>
      <c r="AF13" s="80"/>
      <c r="AG13" s="84"/>
      <c r="AH13" s="72">
        <v>3357</v>
      </c>
      <c r="AI13" s="80"/>
      <c r="AJ13" s="80"/>
      <c r="AK13" s="80"/>
      <c r="AL13" s="118"/>
      <c r="AM13" s="175" t="s">
        <v>219</v>
      </c>
      <c r="AN13" s="58"/>
      <c r="AO13" s="58"/>
      <c r="AP13" s="58"/>
      <c r="AQ13" s="58"/>
      <c r="AR13" s="58"/>
      <c r="AS13" s="58"/>
      <c r="AT13" s="63"/>
      <c r="AU13" s="182" t="s">
        <v>192</v>
      </c>
      <c r="AV13" s="139"/>
      <c r="AW13" s="139"/>
      <c r="AX13" s="139"/>
      <c r="AY13" s="190" t="s">
        <v>221</v>
      </c>
      <c r="AZ13" s="198"/>
      <c r="BA13" s="198"/>
      <c r="BB13" s="198"/>
      <c r="BC13" s="198"/>
      <c r="BD13" s="198"/>
      <c r="BE13" s="198"/>
      <c r="BF13" s="198"/>
      <c r="BG13" s="198"/>
      <c r="BH13" s="198"/>
      <c r="BI13" s="198"/>
      <c r="BJ13" s="198"/>
      <c r="BK13" s="198"/>
      <c r="BL13" s="198"/>
      <c r="BM13" s="209"/>
      <c r="BN13" s="214">
        <v>-10323</v>
      </c>
      <c r="BO13" s="217"/>
      <c r="BP13" s="217"/>
      <c r="BQ13" s="217"/>
      <c r="BR13" s="217"/>
      <c r="BS13" s="217"/>
      <c r="BT13" s="217"/>
      <c r="BU13" s="220"/>
      <c r="BV13" s="214">
        <v>277873</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11.5</v>
      </c>
      <c r="CU13" s="238"/>
      <c r="CV13" s="238"/>
      <c r="CW13" s="238"/>
      <c r="CX13" s="238"/>
      <c r="CY13" s="238"/>
      <c r="CZ13" s="238"/>
      <c r="DA13" s="246"/>
      <c r="DB13" s="230">
        <v>11.9</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14558</v>
      </c>
      <c r="S14" s="109"/>
      <c r="T14" s="109"/>
      <c r="U14" s="109"/>
      <c r="V14" s="121"/>
      <c r="W14" s="129"/>
      <c r="X14" s="57"/>
      <c r="Y14" s="57"/>
      <c r="Z14" s="57"/>
      <c r="AA14" s="57"/>
      <c r="AB14" s="24"/>
      <c r="AC14" s="149">
        <v>39.799999999999997</v>
      </c>
      <c r="AD14" s="156"/>
      <c r="AE14" s="156"/>
      <c r="AF14" s="156"/>
      <c r="AG14" s="159"/>
      <c r="AH14" s="149">
        <v>40</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v>31.7</v>
      </c>
      <c r="CU14" s="242"/>
      <c r="CV14" s="242"/>
      <c r="CW14" s="242"/>
      <c r="CX14" s="242"/>
      <c r="CY14" s="242"/>
      <c r="CZ14" s="242"/>
      <c r="DA14" s="250"/>
      <c r="DB14" s="234">
        <v>68.8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14176</v>
      </c>
      <c r="S15" s="109"/>
      <c r="T15" s="109"/>
      <c r="U15" s="109"/>
      <c r="V15" s="121"/>
      <c r="W15" s="130" t="s">
        <v>7</v>
      </c>
      <c r="X15" s="56"/>
      <c r="Y15" s="56"/>
      <c r="Z15" s="56"/>
      <c r="AA15" s="56"/>
      <c r="AB15" s="25"/>
      <c r="AC15" s="72">
        <v>1122</v>
      </c>
      <c r="AD15" s="80"/>
      <c r="AE15" s="80"/>
      <c r="AF15" s="80"/>
      <c r="AG15" s="84"/>
      <c r="AH15" s="72">
        <v>1115</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2739828</v>
      </c>
      <c r="BO15" s="216"/>
      <c r="BP15" s="216"/>
      <c r="BQ15" s="216"/>
      <c r="BR15" s="216"/>
      <c r="BS15" s="216"/>
      <c r="BT15" s="216"/>
      <c r="BU15" s="219"/>
      <c r="BV15" s="213">
        <v>2659684</v>
      </c>
      <c r="BW15" s="216"/>
      <c r="BX15" s="216"/>
      <c r="BY15" s="216"/>
      <c r="BZ15" s="216"/>
      <c r="CA15" s="216"/>
      <c r="CB15" s="216"/>
      <c r="CC15" s="219"/>
      <c r="CD15" s="222" t="s">
        <v>217</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230</v>
      </c>
      <c r="M16" s="78"/>
      <c r="N16" s="78"/>
      <c r="O16" s="78"/>
      <c r="P16" s="78"/>
      <c r="Q16" s="90"/>
      <c r="R16" s="101" t="s">
        <v>232</v>
      </c>
      <c r="S16" s="110"/>
      <c r="T16" s="110"/>
      <c r="U16" s="110"/>
      <c r="V16" s="122"/>
      <c r="W16" s="129"/>
      <c r="X16" s="57"/>
      <c r="Y16" s="57"/>
      <c r="Z16" s="57"/>
      <c r="AA16" s="57"/>
      <c r="AB16" s="24"/>
      <c r="AC16" s="149">
        <v>13.8</v>
      </c>
      <c r="AD16" s="156"/>
      <c r="AE16" s="156"/>
      <c r="AF16" s="156"/>
      <c r="AG16" s="159"/>
      <c r="AH16" s="149">
        <v>13.3</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8896345</v>
      </c>
      <c r="BO16" s="217"/>
      <c r="BP16" s="217"/>
      <c r="BQ16" s="217"/>
      <c r="BR16" s="217"/>
      <c r="BS16" s="217"/>
      <c r="BT16" s="217"/>
      <c r="BU16" s="220"/>
      <c r="BV16" s="214">
        <v>8860788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235</v>
      </c>
      <c r="S17" s="110"/>
      <c r="T17" s="110"/>
      <c r="U17" s="110"/>
      <c r="V17" s="122"/>
      <c r="W17" s="130" t="s">
        <v>93</v>
      </c>
      <c r="X17" s="56"/>
      <c r="Y17" s="56"/>
      <c r="Z17" s="56"/>
      <c r="AA17" s="56"/>
      <c r="AB17" s="25"/>
      <c r="AC17" s="72">
        <v>3758</v>
      </c>
      <c r="AD17" s="80"/>
      <c r="AE17" s="80"/>
      <c r="AF17" s="80"/>
      <c r="AG17" s="84"/>
      <c r="AH17" s="72">
        <v>3924</v>
      </c>
      <c r="AI17" s="80"/>
      <c r="AJ17" s="80"/>
      <c r="AK17" s="80"/>
      <c r="AL17" s="118"/>
      <c r="AM17" s="175"/>
      <c r="AN17" s="58"/>
      <c r="AO17" s="58"/>
      <c r="AP17" s="58"/>
      <c r="AQ17" s="58"/>
      <c r="AR17" s="58"/>
      <c r="AS17" s="58"/>
      <c r="AT17" s="63"/>
      <c r="AU17" s="182"/>
      <c r="AV17" s="139"/>
      <c r="AW17" s="139"/>
      <c r="AX17" s="139"/>
      <c r="AY17" s="190" t="s">
        <v>237</v>
      </c>
      <c r="AZ17" s="198"/>
      <c r="BA17" s="198"/>
      <c r="BB17" s="198"/>
      <c r="BC17" s="198"/>
      <c r="BD17" s="198"/>
      <c r="BE17" s="198"/>
      <c r="BF17" s="198"/>
      <c r="BG17" s="198"/>
      <c r="BH17" s="198"/>
      <c r="BI17" s="198"/>
      <c r="BJ17" s="198"/>
      <c r="BK17" s="198"/>
      <c r="BL17" s="198"/>
      <c r="BM17" s="209"/>
      <c r="BN17" s="214">
        <v>3415242</v>
      </c>
      <c r="BO17" s="217"/>
      <c r="BP17" s="217"/>
      <c r="BQ17" s="217"/>
      <c r="BR17" s="217"/>
      <c r="BS17" s="217"/>
      <c r="BT17" s="217"/>
      <c r="BU17" s="220"/>
      <c r="BV17" s="214">
        <v>3320842</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238</v>
      </c>
      <c r="C18" s="31"/>
      <c r="D18" s="31"/>
      <c r="E18" s="49"/>
      <c r="F18" s="49"/>
      <c r="G18" s="49"/>
      <c r="H18" s="49"/>
      <c r="I18" s="49"/>
      <c r="J18" s="49"/>
      <c r="K18" s="49"/>
      <c r="L18" s="70">
        <v>1319.63</v>
      </c>
      <c r="M18" s="70"/>
      <c r="N18" s="70"/>
      <c r="O18" s="70"/>
      <c r="P18" s="70"/>
      <c r="Q18" s="70"/>
      <c r="R18" s="102"/>
      <c r="S18" s="102"/>
      <c r="T18" s="102"/>
      <c r="U18" s="102"/>
      <c r="V18" s="123"/>
      <c r="W18" s="131"/>
      <c r="X18" s="138"/>
      <c r="Y18" s="138"/>
      <c r="Z18" s="138"/>
      <c r="AA18" s="138"/>
      <c r="AB18" s="26"/>
      <c r="AC18" s="150">
        <v>46.4</v>
      </c>
      <c r="AD18" s="157"/>
      <c r="AE18" s="157"/>
      <c r="AF18" s="157"/>
      <c r="AG18" s="160"/>
      <c r="AH18" s="150">
        <v>46.7</v>
      </c>
      <c r="AI18" s="157"/>
      <c r="AJ18" s="157"/>
      <c r="AK18" s="157"/>
      <c r="AL18" s="172"/>
      <c r="AM18" s="175"/>
      <c r="AN18" s="58"/>
      <c r="AO18" s="58"/>
      <c r="AP18" s="58"/>
      <c r="AQ18" s="58"/>
      <c r="AR18" s="58"/>
      <c r="AS18" s="58"/>
      <c r="AT18" s="63"/>
      <c r="AU18" s="182"/>
      <c r="AV18" s="139"/>
      <c r="AW18" s="139"/>
      <c r="AX18" s="139"/>
      <c r="AY18" s="190" t="s">
        <v>239</v>
      </c>
      <c r="AZ18" s="198"/>
      <c r="BA18" s="198"/>
      <c r="BB18" s="198"/>
      <c r="BC18" s="198"/>
      <c r="BD18" s="198"/>
      <c r="BE18" s="198"/>
      <c r="BF18" s="198"/>
      <c r="BG18" s="198"/>
      <c r="BH18" s="198"/>
      <c r="BI18" s="198"/>
      <c r="BJ18" s="198"/>
      <c r="BK18" s="198"/>
      <c r="BL18" s="198"/>
      <c r="BM18" s="209"/>
      <c r="BN18" s="214">
        <v>9222665</v>
      </c>
      <c r="BO18" s="217"/>
      <c r="BP18" s="217"/>
      <c r="BQ18" s="217"/>
      <c r="BR18" s="217"/>
      <c r="BS18" s="217"/>
      <c r="BT18" s="217"/>
      <c r="BU18" s="220"/>
      <c r="BV18" s="214">
        <v>9297624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11</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240</v>
      </c>
      <c r="AZ19" s="198"/>
      <c r="BA19" s="198"/>
      <c r="BB19" s="198"/>
      <c r="BC19" s="198"/>
      <c r="BD19" s="198"/>
      <c r="BE19" s="198"/>
      <c r="BF19" s="198"/>
      <c r="BG19" s="198"/>
      <c r="BH19" s="198"/>
      <c r="BI19" s="198"/>
      <c r="BJ19" s="198"/>
      <c r="BK19" s="198"/>
      <c r="BL19" s="198"/>
      <c r="BM19" s="209"/>
      <c r="BN19" s="214">
        <v>11956763</v>
      </c>
      <c r="BO19" s="217"/>
      <c r="BP19" s="217"/>
      <c r="BQ19" s="217"/>
      <c r="BR19" s="217"/>
      <c r="BS19" s="217"/>
      <c r="BT19" s="217"/>
      <c r="BU19" s="220"/>
      <c r="BV19" s="214">
        <v>12024627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243</v>
      </c>
      <c r="C20" s="31"/>
      <c r="D20" s="31"/>
      <c r="E20" s="49"/>
      <c r="F20" s="49"/>
      <c r="G20" s="49"/>
      <c r="H20" s="49"/>
      <c r="I20" s="49"/>
      <c r="J20" s="49"/>
      <c r="K20" s="49"/>
      <c r="L20" s="71">
        <v>6092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246</v>
      </c>
      <c r="C22" s="33"/>
      <c r="D22" s="41"/>
      <c r="E22" s="50" t="s">
        <v>5</v>
      </c>
      <c r="F22" s="56"/>
      <c r="G22" s="56"/>
      <c r="H22" s="56"/>
      <c r="I22" s="56"/>
      <c r="J22" s="56"/>
      <c r="K22" s="25"/>
      <c r="L22" s="50" t="s">
        <v>248</v>
      </c>
      <c r="M22" s="56"/>
      <c r="N22" s="56"/>
      <c r="O22" s="56"/>
      <c r="P22" s="25"/>
      <c r="Q22" s="92" t="s">
        <v>249</v>
      </c>
      <c r="R22" s="104"/>
      <c r="S22" s="104"/>
      <c r="T22" s="104"/>
      <c r="U22" s="104"/>
      <c r="V22" s="125"/>
      <c r="W22" s="133" t="s">
        <v>251</v>
      </c>
      <c r="X22" s="33"/>
      <c r="Y22" s="41"/>
      <c r="Z22" s="50" t="s">
        <v>5</v>
      </c>
      <c r="AA22" s="56"/>
      <c r="AB22" s="56"/>
      <c r="AC22" s="56"/>
      <c r="AD22" s="56"/>
      <c r="AE22" s="56"/>
      <c r="AF22" s="56"/>
      <c r="AG22" s="25"/>
      <c r="AH22" s="163" t="s">
        <v>187</v>
      </c>
      <c r="AI22" s="56"/>
      <c r="AJ22" s="56"/>
      <c r="AK22" s="56"/>
      <c r="AL22" s="25"/>
      <c r="AM22" s="163" t="s">
        <v>252</v>
      </c>
      <c r="AN22" s="178"/>
      <c r="AO22" s="178"/>
      <c r="AP22" s="178"/>
      <c r="AQ22" s="178"/>
      <c r="AR22" s="180"/>
      <c r="AS22" s="92" t="s">
        <v>249</v>
      </c>
      <c r="AT22" s="104"/>
      <c r="AU22" s="104"/>
      <c r="AV22" s="104"/>
      <c r="AW22" s="104"/>
      <c r="AX22" s="187"/>
      <c r="AY22" s="189" t="s">
        <v>253</v>
      </c>
      <c r="AZ22" s="197"/>
      <c r="BA22" s="197"/>
      <c r="BB22" s="197"/>
      <c r="BC22" s="197"/>
      <c r="BD22" s="197"/>
      <c r="BE22" s="197"/>
      <c r="BF22" s="197"/>
      <c r="BG22" s="197"/>
      <c r="BH22" s="197"/>
      <c r="BI22" s="197"/>
      <c r="BJ22" s="197"/>
      <c r="BK22" s="197"/>
      <c r="BL22" s="197"/>
      <c r="BM22" s="208"/>
      <c r="BN22" s="213">
        <v>17016998</v>
      </c>
      <c r="BO22" s="216"/>
      <c r="BP22" s="216"/>
      <c r="BQ22" s="216"/>
      <c r="BR22" s="216"/>
      <c r="BS22" s="216"/>
      <c r="BT22" s="216"/>
      <c r="BU22" s="219"/>
      <c r="BV22" s="213">
        <v>17295190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256</v>
      </c>
      <c r="AZ23" s="198"/>
      <c r="BA23" s="198"/>
      <c r="BB23" s="198"/>
      <c r="BC23" s="198"/>
      <c r="BD23" s="198"/>
      <c r="BE23" s="198"/>
      <c r="BF23" s="198"/>
      <c r="BG23" s="198"/>
      <c r="BH23" s="198"/>
      <c r="BI23" s="198"/>
      <c r="BJ23" s="198"/>
      <c r="BK23" s="198"/>
      <c r="BL23" s="198"/>
      <c r="BM23" s="209"/>
      <c r="BN23" s="214">
        <v>13063241</v>
      </c>
      <c r="BO23" s="217"/>
      <c r="BP23" s="217"/>
      <c r="BQ23" s="217"/>
      <c r="BR23" s="217"/>
      <c r="BS23" s="217"/>
      <c r="BT23" s="217"/>
      <c r="BU23" s="220"/>
      <c r="BV23" s="214">
        <v>13296061</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257</v>
      </c>
      <c r="F24" s="58"/>
      <c r="G24" s="58"/>
      <c r="H24" s="58"/>
      <c r="I24" s="58"/>
      <c r="J24" s="58"/>
      <c r="K24" s="63"/>
      <c r="L24" s="72">
        <v>1</v>
      </c>
      <c r="M24" s="80"/>
      <c r="N24" s="80"/>
      <c r="O24" s="80"/>
      <c r="P24" s="84"/>
      <c r="Q24" s="72">
        <v>8470</v>
      </c>
      <c r="R24" s="80"/>
      <c r="S24" s="80"/>
      <c r="T24" s="80"/>
      <c r="U24" s="80"/>
      <c r="V24" s="84"/>
      <c r="W24" s="134"/>
      <c r="X24" s="34"/>
      <c r="Y24" s="42"/>
      <c r="Z24" s="52" t="s">
        <v>259</v>
      </c>
      <c r="AA24" s="58"/>
      <c r="AB24" s="58"/>
      <c r="AC24" s="58"/>
      <c r="AD24" s="58"/>
      <c r="AE24" s="58"/>
      <c r="AF24" s="58"/>
      <c r="AG24" s="63"/>
      <c r="AH24" s="72">
        <v>269</v>
      </c>
      <c r="AI24" s="80"/>
      <c r="AJ24" s="80"/>
      <c r="AK24" s="80"/>
      <c r="AL24" s="84"/>
      <c r="AM24" s="72">
        <v>786825</v>
      </c>
      <c r="AN24" s="80"/>
      <c r="AO24" s="80"/>
      <c r="AP24" s="80"/>
      <c r="AQ24" s="80"/>
      <c r="AR24" s="84"/>
      <c r="AS24" s="72">
        <v>2925</v>
      </c>
      <c r="AT24" s="80"/>
      <c r="AU24" s="80"/>
      <c r="AV24" s="80"/>
      <c r="AW24" s="80"/>
      <c r="AX24" s="118"/>
      <c r="AY24" s="191" t="s">
        <v>260</v>
      </c>
      <c r="AZ24" s="199"/>
      <c r="BA24" s="199"/>
      <c r="BB24" s="199"/>
      <c r="BC24" s="199"/>
      <c r="BD24" s="199"/>
      <c r="BE24" s="199"/>
      <c r="BF24" s="199"/>
      <c r="BG24" s="199"/>
      <c r="BH24" s="199"/>
      <c r="BI24" s="199"/>
      <c r="BJ24" s="199"/>
      <c r="BK24" s="199"/>
      <c r="BL24" s="199"/>
      <c r="BM24" s="210"/>
      <c r="BN24" s="214">
        <v>12262275</v>
      </c>
      <c r="BO24" s="217"/>
      <c r="BP24" s="217"/>
      <c r="BQ24" s="217"/>
      <c r="BR24" s="217"/>
      <c r="BS24" s="217"/>
      <c r="BT24" s="217"/>
      <c r="BU24" s="220"/>
      <c r="BV24" s="214">
        <v>12162606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234</v>
      </c>
      <c r="F25" s="58"/>
      <c r="G25" s="58"/>
      <c r="H25" s="58"/>
      <c r="I25" s="58"/>
      <c r="J25" s="58"/>
      <c r="K25" s="63"/>
      <c r="L25" s="72">
        <v>1</v>
      </c>
      <c r="M25" s="80"/>
      <c r="N25" s="80"/>
      <c r="O25" s="80"/>
      <c r="P25" s="84"/>
      <c r="Q25" s="72">
        <v>6790</v>
      </c>
      <c r="R25" s="80"/>
      <c r="S25" s="80"/>
      <c r="T25" s="80"/>
      <c r="U25" s="80"/>
      <c r="V25" s="84"/>
      <c r="W25" s="134"/>
      <c r="X25" s="34"/>
      <c r="Y25" s="42"/>
      <c r="Z25" s="52" t="s">
        <v>262</v>
      </c>
      <c r="AA25" s="58"/>
      <c r="AB25" s="58"/>
      <c r="AC25" s="58"/>
      <c r="AD25" s="58"/>
      <c r="AE25" s="58"/>
      <c r="AF25" s="58"/>
      <c r="AG25" s="63"/>
      <c r="AH25" s="72" t="s">
        <v>206</v>
      </c>
      <c r="AI25" s="80"/>
      <c r="AJ25" s="80"/>
      <c r="AK25" s="80"/>
      <c r="AL25" s="84"/>
      <c r="AM25" s="72" t="s">
        <v>206</v>
      </c>
      <c r="AN25" s="80"/>
      <c r="AO25" s="80"/>
      <c r="AP25" s="80"/>
      <c r="AQ25" s="80"/>
      <c r="AR25" s="84"/>
      <c r="AS25" s="72" t="s">
        <v>206</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2174378</v>
      </c>
      <c r="BO25" s="216"/>
      <c r="BP25" s="216"/>
      <c r="BQ25" s="216"/>
      <c r="BR25" s="216"/>
      <c r="BS25" s="216"/>
      <c r="BT25" s="216"/>
      <c r="BU25" s="219"/>
      <c r="BV25" s="213">
        <v>1543093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263</v>
      </c>
      <c r="F26" s="58"/>
      <c r="G26" s="58"/>
      <c r="H26" s="58"/>
      <c r="I26" s="58"/>
      <c r="J26" s="58"/>
      <c r="K26" s="63"/>
      <c r="L26" s="72">
        <v>1</v>
      </c>
      <c r="M26" s="80"/>
      <c r="N26" s="80"/>
      <c r="O26" s="80"/>
      <c r="P26" s="84"/>
      <c r="Q26" s="72">
        <v>6110</v>
      </c>
      <c r="R26" s="80"/>
      <c r="S26" s="80"/>
      <c r="T26" s="80"/>
      <c r="U26" s="80"/>
      <c r="V26" s="84"/>
      <c r="W26" s="134"/>
      <c r="X26" s="34"/>
      <c r="Y26" s="42"/>
      <c r="Z26" s="52" t="s">
        <v>264</v>
      </c>
      <c r="AA26" s="143"/>
      <c r="AB26" s="143"/>
      <c r="AC26" s="143"/>
      <c r="AD26" s="143"/>
      <c r="AE26" s="143"/>
      <c r="AF26" s="143"/>
      <c r="AG26" s="161"/>
      <c r="AH26" s="72">
        <v>7</v>
      </c>
      <c r="AI26" s="80"/>
      <c r="AJ26" s="80"/>
      <c r="AK26" s="80"/>
      <c r="AL26" s="84"/>
      <c r="AM26" s="72">
        <v>19684</v>
      </c>
      <c r="AN26" s="80"/>
      <c r="AO26" s="80"/>
      <c r="AP26" s="80"/>
      <c r="AQ26" s="80"/>
      <c r="AR26" s="84"/>
      <c r="AS26" s="72">
        <v>2812</v>
      </c>
      <c r="AT26" s="80"/>
      <c r="AU26" s="80"/>
      <c r="AV26" s="80"/>
      <c r="AW26" s="80"/>
      <c r="AX26" s="118"/>
      <c r="AY26" s="192" t="s">
        <v>265</v>
      </c>
      <c r="AZ26" s="111"/>
      <c r="BA26" s="111"/>
      <c r="BB26" s="111"/>
      <c r="BC26" s="111"/>
      <c r="BD26" s="111"/>
      <c r="BE26" s="111"/>
      <c r="BF26" s="111"/>
      <c r="BG26" s="111"/>
      <c r="BH26" s="111"/>
      <c r="BI26" s="111"/>
      <c r="BJ26" s="111"/>
      <c r="BK26" s="111"/>
      <c r="BL26" s="111"/>
      <c r="BM26" s="211"/>
      <c r="BN26" s="214" t="s">
        <v>206</v>
      </c>
      <c r="BO26" s="217"/>
      <c r="BP26" s="217"/>
      <c r="BQ26" s="217"/>
      <c r="BR26" s="217"/>
      <c r="BS26" s="217"/>
      <c r="BT26" s="217"/>
      <c r="BU26" s="220"/>
      <c r="BV26" s="214" t="s">
        <v>206</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266</v>
      </c>
      <c r="F27" s="58"/>
      <c r="G27" s="58"/>
      <c r="H27" s="58"/>
      <c r="I27" s="58"/>
      <c r="J27" s="58"/>
      <c r="K27" s="63"/>
      <c r="L27" s="72">
        <v>1</v>
      </c>
      <c r="M27" s="80"/>
      <c r="N27" s="80"/>
      <c r="O27" s="80"/>
      <c r="P27" s="84"/>
      <c r="Q27" s="72">
        <v>3060</v>
      </c>
      <c r="R27" s="80"/>
      <c r="S27" s="80"/>
      <c r="T27" s="80"/>
      <c r="U27" s="80"/>
      <c r="V27" s="84"/>
      <c r="W27" s="134"/>
      <c r="X27" s="34"/>
      <c r="Y27" s="42"/>
      <c r="Z27" s="52" t="s">
        <v>267</v>
      </c>
      <c r="AA27" s="58"/>
      <c r="AB27" s="58"/>
      <c r="AC27" s="58"/>
      <c r="AD27" s="58"/>
      <c r="AE27" s="58"/>
      <c r="AF27" s="58"/>
      <c r="AG27" s="63"/>
      <c r="AH27" s="72">
        <v>17</v>
      </c>
      <c r="AI27" s="80"/>
      <c r="AJ27" s="80"/>
      <c r="AK27" s="80"/>
      <c r="AL27" s="84"/>
      <c r="AM27" s="72">
        <v>49027</v>
      </c>
      <c r="AN27" s="80"/>
      <c r="AO27" s="80"/>
      <c r="AP27" s="80"/>
      <c r="AQ27" s="80"/>
      <c r="AR27" s="84"/>
      <c r="AS27" s="72">
        <v>2884</v>
      </c>
      <c r="AT27" s="80"/>
      <c r="AU27" s="80"/>
      <c r="AV27" s="80"/>
      <c r="AW27" s="80"/>
      <c r="AX27" s="118"/>
      <c r="AY27" s="193" t="s">
        <v>270</v>
      </c>
      <c r="AZ27" s="200"/>
      <c r="BA27" s="200"/>
      <c r="BB27" s="200"/>
      <c r="BC27" s="200"/>
      <c r="BD27" s="200"/>
      <c r="BE27" s="200"/>
      <c r="BF27" s="200"/>
      <c r="BG27" s="200"/>
      <c r="BH27" s="200"/>
      <c r="BI27" s="200"/>
      <c r="BJ27" s="200"/>
      <c r="BK27" s="200"/>
      <c r="BL27" s="200"/>
      <c r="BM27" s="212"/>
      <c r="BN27" s="215">
        <v>100978</v>
      </c>
      <c r="BO27" s="218"/>
      <c r="BP27" s="218"/>
      <c r="BQ27" s="218"/>
      <c r="BR27" s="218"/>
      <c r="BS27" s="218"/>
      <c r="BT27" s="218"/>
      <c r="BU27" s="221"/>
      <c r="BV27" s="215">
        <v>100976</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271</v>
      </c>
      <c r="F28" s="58"/>
      <c r="G28" s="58"/>
      <c r="H28" s="58"/>
      <c r="I28" s="58"/>
      <c r="J28" s="58"/>
      <c r="K28" s="63"/>
      <c r="L28" s="72">
        <v>1</v>
      </c>
      <c r="M28" s="80"/>
      <c r="N28" s="80"/>
      <c r="O28" s="80"/>
      <c r="P28" s="84"/>
      <c r="Q28" s="72">
        <v>2460</v>
      </c>
      <c r="R28" s="80"/>
      <c r="S28" s="80"/>
      <c r="T28" s="80"/>
      <c r="U28" s="80"/>
      <c r="V28" s="84"/>
      <c r="W28" s="134"/>
      <c r="X28" s="34"/>
      <c r="Y28" s="42"/>
      <c r="Z28" s="52" t="s">
        <v>34</v>
      </c>
      <c r="AA28" s="58"/>
      <c r="AB28" s="58"/>
      <c r="AC28" s="58"/>
      <c r="AD28" s="58"/>
      <c r="AE28" s="58"/>
      <c r="AF28" s="58"/>
      <c r="AG28" s="63"/>
      <c r="AH28" s="72" t="s">
        <v>206</v>
      </c>
      <c r="AI28" s="80"/>
      <c r="AJ28" s="80"/>
      <c r="AK28" s="80"/>
      <c r="AL28" s="84"/>
      <c r="AM28" s="72" t="s">
        <v>206</v>
      </c>
      <c r="AN28" s="80"/>
      <c r="AO28" s="80"/>
      <c r="AP28" s="80"/>
      <c r="AQ28" s="80"/>
      <c r="AR28" s="84"/>
      <c r="AS28" s="72" t="s">
        <v>206</v>
      </c>
      <c r="AT28" s="80"/>
      <c r="AU28" s="80"/>
      <c r="AV28" s="80"/>
      <c r="AW28" s="80"/>
      <c r="AX28" s="118"/>
      <c r="AY28" s="194" t="s">
        <v>272</v>
      </c>
      <c r="AZ28" s="201"/>
      <c r="BA28" s="201"/>
      <c r="BB28" s="204"/>
      <c r="BC28" s="189" t="s">
        <v>100</v>
      </c>
      <c r="BD28" s="197"/>
      <c r="BE28" s="197"/>
      <c r="BF28" s="197"/>
      <c r="BG28" s="197"/>
      <c r="BH28" s="197"/>
      <c r="BI28" s="197"/>
      <c r="BJ28" s="197"/>
      <c r="BK28" s="197"/>
      <c r="BL28" s="197"/>
      <c r="BM28" s="208"/>
      <c r="BN28" s="213">
        <v>1436185</v>
      </c>
      <c r="BO28" s="216"/>
      <c r="BP28" s="216"/>
      <c r="BQ28" s="216"/>
      <c r="BR28" s="216"/>
      <c r="BS28" s="216"/>
      <c r="BT28" s="216"/>
      <c r="BU28" s="219"/>
      <c r="BV28" s="213">
        <v>1184585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275</v>
      </c>
      <c r="F29" s="58"/>
      <c r="G29" s="58"/>
      <c r="H29" s="58"/>
      <c r="I29" s="58"/>
      <c r="J29" s="58"/>
      <c r="K29" s="63"/>
      <c r="L29" s="72">
        <v>14</v>
      </c>
      <c r="M29" s="80"/>
      <c r="N29" s="80"/>
      <c r="O29" s="80"/>
      <c r="P29" s="84"/>
      <c r="Q29" s="72">
        <v>2220</v>
      </c>
      <c r="R29" s="80"/>
      <c r="S29" s="80"/>
      <c r="T29" s="80"/>
      <c r="U29" s="80"/>
      <c r="V29" s="84"/>
      <c r="W29" s="135"/>
      <c r="X29" s="140"/>
      <c r="Y29" s="142"/>
      <c r="Z29" s="52" t="s">
        <v>277</v>
      </c>
      <c r="AA29" s="58"/>
      <c r="AB29" s="58"/>
      <c r="AC29" s="58"/>
      <c r="AD29" s="58"/>
      <c r="AE29" s="58"/>
      <c r="AF29" s="58"/>
      <c r="AG29" s="63"/>
      <c r="AH29" s="72">
        <v>286</v>
      </c>
      <c r="AI29" s="80"/>
      <c r="AJ29" s="80"/>
      <c r="AK29" s="80"/>
      <c r="AL29" s="84"/>
      <c r="AM29" s="72">
        <v>835852</v>
      </c>
      <c r="AN29" s="80"/>
      <c r="AO29" s="80"/>
      <c r="AP29" s="80"/>
      <c r="AQ29" s="80"/>
      <c r="AR29" s="84"/>
      <c r="AS29" s="72">
        <v>2923</v>
      </c>
      <c r="AT29" s="80"/>
      <c r="AU29" s="80"/>
      <c r="AV29" s="80"/>
      <c r="AW29" s="80"/>
      <c r="AX29" s="118"/>
      <c r="AY29" s="195"/>
      <c r="AZ29" s="202"/>
      <c r="BA29" s="202"/>
      <c r="BB29" s="205"/>
      <c r="BC29" s="190" t="s">
        <v>278</v>
      </c>
      <c r="BD29" s="198"/>
      <c r="BE29" s="198"/>
      <c r="BF29" s="198"/>
      <c r="BG29" s="198"/>
      <c r="BH29" s="198"/>
      <c r="BI29" s="198"/>
      <c r="BJ29" s="198"/>
      <c r="BK29" s="198"/>
      <c r="BL29" s="198"/>
      <c r="BM29" s="209"/>
      <c r="BN29" s="214">
        <v>194688</v>
      </c>
      <c r="BO29" s="217"/>
      <c r="BP29" s="217"/>
      <c r="BQ29" s="217"/>
      <c r="BR29" s="217"/>
      <c r="BS29" s="217"/>
      <c r="BT29" s="217"/>
      <c r="BU29" s="220"/>
      <c r="BV29" s="214">
        <v>234526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280</v>
      </c>
      <c r="X30" s="141"/>
      <c r="Y30" s="141"/>
      <c r="Z30" s="141"/>
      <c r="AA30" s="141"/>
      <c r="AB30" s="141"/>
      <c r="AC30" s="141"/>
      <c r="AD30" s="141"/>
      <c r="AE30" s="141"/>
      <c r="AF30" s="141"/>
      <c r="AG30" s="162"/>
      <c r="AH30" s="150">
        <v>96.7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3911246</v>
      </c>
      <c r="BO30" s="218"/>
      <c r="BP30" s="218"/>
      <c r="BQ30" s="218"/>
      <c r="BR30" s="218"/>
      <c r="BS30" s="218"/>
      <c r="BT30" s="218"/>
      <c r="BU30" s="221"/>
      <c r="BV30" s="215">
        <v>1618718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191</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282</v>
      </c>
      <c r="AN32" s="111"/>
      <c r="AO32" s="111"/>
      <c r="AP32" s="111"/>
      <c r="AQ32" s="111"/>
      <c r="AR32" s="111"/>
      <c r="AS32" s="111"/>
      <c r="AT32" s="111"/>
      <c r="AU32" s="111"/>
      <c r="AV32" s="111"/>
      <c r="AW32" s="111"/>
      <c r="AX32" s="111"/>
      <c r="AY32" s="111"/>
      <c r="AZ32" s="111"/>
      <c r="BA32" s="111"/>
      <c r="BB32" s="111"/>
      <c r="BC32" s="111"/>
      <c r="BE32" s="111" t="s">
        <v>283</v>
      </c>
      <c r="BF32" s="111"/>
      <c r="BG32" s="111"/>
      <c r="BH32" s="111"/>
      <c r="BI32" s="111"/>
      <c r="BJ32" s="111"/>
      <c r="BK32" s="111"/>
      <c r="BL32" s="111"/>
      <c r="BM32" s="111"/>
      <c r="BN32" s="111"/>
      <c r="BO32" s="111"/>
      <c r="BP32" s="111"/>
      <c r="BQ32" s="111"/>
      <c r="BR32" s="111"/>
      <c r="BS32" s="111"/>
      <c r="BT32" s="111"/>
      <c r="BU32" s="111"/>
      <c r="BW32" s="111" t="s">
        <v>284</v>
      </c>
      <c r="BX32" s="111"/>
      <c r="BY32" s="111"/>
      <c r="BZ32" s="111"/>
      <c r="CA32" s="111"/>
      <c r="CB32" s="111"/>
      <c r="CC32" s="111"/>
      <c r="CD32" s="111"/>
      <c r="CE32" s="111"/>
      <c r="CF32" s="111"/>
      <c r="CG32" s="111"/>
      <c r="CH32" s="111"/>
      <c r="CI32" s="111"/>
      <c r="CJ32" s="111"/>
      <c r="CK32" s="111"/>
      <c r="CL32" s="111"/>
      <c r="CM32" s="111"/>
      <c r="CO32" s="111" t="s">
        <v>286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122</v>
      </c>
      <c r="D33" s="37"/>
      <c r="E33" s="54" t="s">
        <v>287</v>
      </c>
      <c r="F33" s="54"/>
      <c r="G33" s="54"/>
      <c r="H33" s="54"/>
      <c r="I33" s="54"/>
      <c r="J33" s="54"/>
      <c r="K33" s="54"/>
      <c r="L33" s="54"/>
      <c r="M33" s="54"/>
      <c r="N33" s="54"/>
      <c r="O33" s="54"/>
      <c r="P33" s="54"/>
      <c r="Q33" s="54"/>
      <c r="R33" s="54"/>
      <c r="S33" s="54"/>
      <c r="T33" s="54"/>
      <c r="U33" s="37" t="s">
        <v>122</v>
      </c>
      <c r="V33" s="37"/>
      <c r="W33" s="54" t="s">
        <v>287</v>
      </c>
      <c r="X33" s="54"/>
      <c r="Y33" s="54"/>
      <c r="Z33" s="54"/>
      <c r="AA33" s="54"/>
      <c r="AB33" s="54"/>
      <c r="AC33" s="54"/>
      <c r="AD33" s="54"/>
      <c r="AE33" s="54"/>
      <c r="AF33" s="54"/>
      <c r="AG33" s="54"/>
      <c r="AH33" s="54"/>
      <c r="AI33" s="54"/>
      <c r="AJ33" s="54"/>
      <c r="AK33" s="54"/>
      <c r="AL33" s="54"/>
      <c r="AM33" s="37" t="s">
        <v>122</v>
      </c>
      <c r="AN33" s="37"/>
      <c r="AO33" s="54" t="s">
        <v>287</v>
      </c>
      <c r="AP33" s="54"/>
      <c r="AQ33" s="54"/>
      <c r="AR33" s="54"/>
      <c r="AS33" s="54"/>
      <c r="AT33" s="54"/>
      <c r="AU33" s="54"/>
      <c r="AV33" s="54"/>
      <c r="AW33" s="54"/>
      <c r="AX33" s="54"/>
      <c r="AY33" s="54"/>
      <c r="AZ33" s="54"/>
      <c r="BA33" s="54"/>
      <c r="BB33" s="54"/>
      <c r="BC33" s="54"/>
      <c r="BD33" s="37"/>
      <c r="BE33" s="54" t="s">
        <v>288</v>
      </c>
      <c r="BF33" s="54"/>
      <c r="BG33" s="54" t="s">
        <v>171</v>
      </c>
      <c r="BH33" s="54"/>
      <c r="BI33" s="54"/>
      <c r="BJ33" s="54"/>
      <c r="BK33" s="54"/>
      <c r="BL33" s="54"/>
      <c r="BM33" s="54"/>
      <c r="BN33" s="54"/>
      <c r="BO33" s="54"/>
      <c r="BP33" s="54"/>
      <c r="BQ33" s="54"/>
      <c r="BR33" s="54"/>
      <c r="BS33" s="54"/>
      <c r="BT33" s="54"/>
      <c r="BU33" s="54"/>
      <c r="BV33" s="37"/>
      <c r="BW33" s="37" t="s">
        <v>288</v>
      </c>
      <c r="BX33" s="37"/>
      <c r="BY33" s="54" t="s">
        <v>108</v>
      </c>
      <c r="BZ33" s="54"/>
      <c r="CA33" s="54"/>
      <c r="CB33" s="54"/>
      <c r="CC33" s="54"/>
      <c r="CD33" s="54"/>
      <c r="CE33" s="54"/>
      <c r="CF33" s="54"/>
      <c r="CG33" s="54"/>
      <c r="CH33" s="54"/>
      <c r="CI33" s="54"/>
      <c r="CJ33" s="54"/>
      <c r="CK33" s="54"/>
      <c r="CL33" s="54"/>
      <c r="CM33" s="54"/>
      <c r="CN33" s="54"/>
      <c r="CO33" s="37" t="s">
        <v>122</v>
      </c>
      <c r="CP33" s="37"/>
      <c r="CQ33" s="54" t="s">
        <v>290</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別海町水道事業会計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根室北部消防事務組合</v>
      </c>
      <c r="BZ34" s="55"/>
      <c r="CA34" s="55"/>
      <c r="CB34" s="55"/>
      <c r="CC34" s="55"/>
      <c r="CD34" s="55"/>
      <c r="CE34" s="55"/>
      <c r="CF34" s="55"/>
      <c r="CG34" s="55"/>
      <c r="CH34" s="55"/>
      <c r="CI34" s="55"/>
      <c r="CJ34" s="55"/>
      <c r="CK34" s="55"/>
      <c r="CL34" s="55"/>
      <c r="CM34" s="55"/>
      <c r="CN34" s="2"/>
      <c r="CO34" s="38">
        <f>IF(CQ34="","",MAX(C34:D43,U34:V43,AM34:AN43,BE34:BF43,BW34:BX43)+1)</f>
        <v>12</v>
      </c>
      <c r="CP34" s="38"/>
      <c r="CQ34" s="55" t="str">
        <f>IF('各会計、関係団体の財政状況及び健全化判断比率'!BS7="","",'各会計、関係団体の財政状況及び健全化判断比率'!BS7)</f>
        <v>別海町観光開発公社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町立別海病院事業会計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中標津町外２町葬斎組合</v>
      </c>
      <c r="BZ35" s="55"/>
      <c r="CA35" s="55"/>
      <c r="CB35" s="55"/>
      <c r="CC35" s="55"/>
      <c r="CD35" s="55"/>
      <c r="CE35" s="55"/>
      <c r="CF35" s="55"/>
      <c r="CG35" s="55"/>
      <c r="CH35" s="55"/>
      <c r="CI35" s="55"/>
      <c r="CJ35" s="55"/>
      <c r="CK35" s="55"/>
      <c r="CL35" s="55"/>
      <c r="CM35" s="55"/>
      <c r="CN35" s="2"/>
      <c r="CO35" s="38">
        <f t="shared" ref="CO35:CO43" si="5">IF(CQ35="","",CO34+1)</f>
        <v>13</v>
      </c>
      <c r="CP35" s="38"/>
      <c r="CQ35" s="55" t="str">
        <f>IF('各会計、関係団体の財政状況及び健全化判断比率'!BS8="","",'各会計、関係団体の財政状況及び健全化判断比率'!BS8)</f>
        <v>別海町酪農研修牧場</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IF('各会計、関係団体の財政状況及び健全化判断比率'!B34="","",'各会計、関係団体の財政状況及び健全化判断比率'!B34)</f>
        <v>別海町下水道等事業会計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根室北部廃棄物処理広域連合</v>
      </c>
      <c r="BZ36" s="55"/>
      <c r="CA36" s="55"/>
      <c r="CB36" s="55"/>
      <c r="CC36" s="55"/>
      <c r="CD36" s="55"/>
      <c r="CE36" s="55"/>
      <c r="CF36" s="55"/>
      <c r="CG36" s="55"/>
      <c r="CH36" s="55"/>
      <c r="CI36" s="55"/>
      <c r="CJ36" s="55"/>
      <c r="CK36" s="55"/>
      <c r="CL36" s="55"/>
      <c r="CM36" s="55"/>
      <c r="CN36" s="2"/>
      <c r="CO36" s="38">
        <f t="shared" si="5"/>
        <v>14</v>
      </c>
      <c r="CP36" s="38"/>
      <c r="CQ36" s="55" t="str">
        <f>IF('各会計、関係団体の財政状況及び健全化判断比率'!BS9="","",'各会計、関係団体の財政状況及び健全化判断比率'!BS9)</f>
        <v>べつかい乳業興社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介護サービス事業特別会計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f t="shared" si="5"/>
        <v>15</v>
      </c>
      <c r="CP37" s="38"/>
      <c r="CQ37" s="55" t="str">
        <f>IF('各会計、関係団体の財政状況及び健全化判断比率'!BS10="","",'各会計、関係団体の財政状況及び健全化判断比率'!BS10)</f>
        <v>別海バイオガス発電</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291</v>
      </c>
      <c r="E46" s="1" t="s">
        <v>292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4Oo2BiBuI14Rnj/moVgMoLy2rJgafYkZBJn88j4WWoY30dlBfuF4U1qxEVuSIn36w/rpgJ1jSy8pgd1flurt4g==" saltValue="I+Z2TeVKewyi0AjRkDTxP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129</v>
      </c>
      <c r="DI1" s="344"/>
      <c r="DJ1" s="344"/>
      <c r="DK1" s="344"/>
      <c r="DL1" s="344"/>
      <c r="DM1" s="344"/>
      <c r="DN1" s="351"/>
      <c r="DO1" s="1"/>
      <c r="DP1" s="343" t="s">
        <v>306</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314</v>
      </c>
      <c r="S4" s="139"/>
      <c r="T4" s="139"/>
      <c r="U4" s="139"/>
      <c r="V4" s="139"/>
      <c r="W4" s="139"/>
      <c r="X4" s="139"/>
      <c r="Y4" s="144"/>
      <c r="Z4" s="182" t="s">
        <v>316</v>
      </c>
      <c r="AA4" s="139"/>
      <c r="AB4" s="139"/>
      <c r="AC4" s="144"/>
      <c r="AD4" s="182" t="s">
        <v>236</v>
      </c>
      <c r="AE4" s="139"/>
      <c r="AF4" s="139"/>
      <c r="AG4" s="139"/>
      <c r="AH4" s="139"/>
      <c r="AI4" s="139"/>
      <c r="AJ4" s="139"/>
      <c r="AK4" s="144"/>
      <c r="AL4" s="182" t="s">
        <v>316</v>
      </c>
      <c r="AM4" s="139"/>
      <c r="AN4" s="139"/>
      <c r="AO4" s="144"/>
      <c r="AP4" s="298" t="s">
        <v>318</v>
      </c>
      <c r="AQ4" s="298"/>
      <c r="AR4" s="298"/>
      <c r="AS4" s="298"/>
      <c r="AT4" s="298"/>
      <c r="AU4" s="298"/>
      <c r="AV4" s="298"/>
      <c r="AW4" s="298"/>
      <c r="AX4" s="298"/>
      <c r="AY4" s="298"/>
      <c r="AZ4" s="298"/>
      <c r="BA4" s="298"/>
      <c r="BB4" s="298"/>
      <c r="BC4" s="298"/>
      <c r="BD4" s="298"/>
      <c r="BE4" s="298"/>
      <c r="BF4" s="298"/>
      <c r="BG4" s="298" t="s">
        <v>297</v>
      </c>
      <c r="BH4" s="298"/>
      <c r="BI4" s="298"/>
      <c r="BJ4" s="298"/>
      <c r="BK4" s="298"/>
      <c r="BL4" s="298"/>
      <c r="BM4" s="298"/>
      <c r="BN4" s="298"/>
      <c r="BO4" s="298" t="s">
        <v>316</v>
      </c>
      <c r="BP4" s="298"/>
      <c r="BQ4" s="298"/>
      <c r="BR4" s="298"/>
      <c r="BS4" s="298" t="s">
        <v>320</v>
      </c>
      <c r="BT4" s="298"/>
      <c r="BU4" s="298"/>
      <c r="BV4" s="298"/>
      <c r="BW4" s="298"/>
      <c r="BX4" s="298"/>
      <c r="BY4" s="298"/>
      <c r="BZ4" s="298"/>
      <c r="CA4" s="298"/>
      <c r="CB4" s="298"/>
      <c r="CD4" s="182" t="s">
        <v>321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313</v>
      </c>
      <c r="C5" s="265"/>
      <c r="D5" s="265"/>
      <c r="E5" s="265"/>
      <c r="F5" s="265"/>
      <c r="G5" s="265"/>
      <c r="H5" s="265"/>
      <c r="I5" s="265"/>
      <c r="J5" s="265"/>
      <c r="K5" s="265"/>
      <c r="L5" s="265"/>
      <c r="M5" s="265"/>
      <c r="N5" s="265"/>
      <c r="O5" s="265"/>
      <c r="P5" s="265"/>
      <c r="Q5" s="268"/>
      <c r="R5" s="273">
        <v>2659091</v>
      </c>
      <c r="S5" s="276"/>
      <c r="T5" s="276"/>
      <c r="U5" s="276"/>
      <c r="V5" s="276"/>
      <c r="W5" s="276"/>
      <c r="X5" s="276"/>
      <c r="Y5" s="278"/>
      <c r="Z5" s="281">
        <v>9.1999999999999993</v>
      </c>
      <c r="AA5" s="281"/>
      <c r="AB5" s="281"/>
      <c r="AC5" s="281"/>
      <c r="AD5" s="286">
        <v>2659091</v>
      </c>
      <c r="AE5" s="286"/>
      <c r="AF5" s="286"/>
      <c r="AG5" s="286"/>
      <c r="AH5" s="286"/>
      <c r="AI5" s="286"/>
      <c r="AJ5" s="286"/>
      <c r="AK5" s="286"/>
      <c r="AL5" s="291">
        <v>27.1</v>
      </c>
      <c r="AM5" s="293"/>
      <c r="AN5" s="293"/>
      <c r="AO5" s="295"/>
      <c r="AP5" s="260" t="s">
        <v>322</v>
      </c>
      <c r="AQ5" s="265"/>
      <c r="AR5" s="265"/>
      <c r="AS5" s="265"/>
      <c r="AT5" s="265"/>
      <c r="AU5" s="265"/>
      <c r="AV5" s="265"/>
      <c r="AW5" s="265"/>
      <c r="AX5" s="265"/>
      <c r="AY5" s="265"/>
      <c r="AZ5" s="265"/>
      <c r="BA5" s="265"/>
      <c r="BB5" s="265"/>
      <c r="BC5" s="265"/>
      <c r="BD5" s="265"/>
      <c r="BE5" s="265"/>
      <c r="BF5" s="268"/>
      <c r="BG5" s="274">
        <v>2655591</v>
      </c>
      <c r="BH5" s="217"/>
      <c r="BI5" s="217"/>
      <c r="BJ5" s="217"/>
      <c r="BK5" s="217"/>
      <c r="BL5" s="217"/>
      <c r="BM5" s="217"/>
      <c r="BN5" s="279"/>
      <c r="BO5" s="282">
        <v>99.9</v>
      </c>
      <c r="BP5" s="282"/>
      <c r="BQ5" s="282"/>
      <c r="BR5" s="282"/>
      <c r="BS5" s="287">
        <v>46453</v>
      </c>
      <c r="BT5" s="287"/>
      <c r="BU5" s="287"/>
      <c r="BV5" s="287"/>
      <c r="BW5" s="287"/>
      <c r="BX5" s="287"/>
      <c r="BY5" s="287"/>
      <c r="BZ5" s="287"/>
      <c r="CA5" s="287"/>
      <c r="CB5" s="325"/>
      <c r="CD5" s="182" t="s">
        <v>318</v>
      </c>
      <c r="CE5" s="139"/>
      <c r="CF5" s="139"/>
      <c r="CG5" s="139"/>
      <c r="CH5" s="139"/>
      <c r="CI5" s="139"/>
      <c r="CJ5" s="139"/>
      <c r="CK5" s="139"/>
      <c r="CL5" s="139"/>
      <c r="CM5" s="139"/>
      <c r="CN5" s="139"/>
      <c r="CO5" s="139"/>
      <c r="CP5" s="139"/>
      <c r="CQ5" s="144"/>
      <c r="CR5" s="182" t="s">
        <v>324</v>
      </c>
      <c r="CS5" s="139"/>
      <c r="CT5" s="139"/>
      <c r="CU5" s="139"/>
      <c r="CV5" s="139"/>
      <c r="CW5" s="139"/>
      <c r="CX5" s="139"/>
      <c r="CY5" s="144"/>
      <c r="CZ5" s="182" t="s">
        <v>316</v>
      </c>
      <c r="DA5" s="139"/>
      <c r="DB5" s="139"/>
      <c r="DC5" s="144"/>
      <c r="DD5" s="182" t="s">
        <v>326</v>
      </c>
      <c r="DE5" s="139"/>
      <c r="DF5" s="139"/>
      <c r="DG5" s="139"/>
      <c r="DH5" s="139"/>
      <c r="DI5" s="139"/>
      <c r="DJ5" s="139"/>
      <c r="DK5" s="139"/>
      <c r="DL5" s="139"/>
      <c r="DM5" s="139"/>
      <c r="DN5" s="139"/>
      <c r="DO5" s="139"/>
      <c r="DP5" s="144"/>
      <c r="DQ5" s="182" t="s">
        <v>328</v>
      </c>
      <c r="DR5" s="139"/>
      <c r="DS5" s="139"/>
      <c r="DT5" s="139"/>
      <c r="DU5" s="139"/>
      <c r="DV5" s="139"/>
      <c r="DW5" s="139"/>
      <c r="DX5" s="139"/>
      <c r="DY5" s="139"/>
      <c r="DZ5" s="139"/>
      <c r="EA5" s="139"/>
      <c r="EB5" s="139"/>
      <c r="EC5" s="144"/>
    </row>
    <row r="6" spans="2:143" ht="11.25" customHeight="1">
      <c r="B6" s="261" t="s">
        <v>329</v>
      </c>
      <c r="C6" s="1"/>
      <c r="D6" s="1"/>
      <c r="E6" s="1"/>
      <c r="F6" s="1"/>
      <c r="G6" s="1"/>
      <c r="H6" s="1"/>
      <c r="I6" s="1"/>
      <c r="J6" s="1"/>
      <c r="K6" s="1"/>
      <c r="L6" s="1"/>
      <c r="M6" s="1"/>
      <c r="N6" s="1"/>
      <c r="O6" s="1"/>
      <c r="P6" s="1"/>
      <c r="Q6" s="269"/>
      <c r="R6" s="274">
        <v>374431</v>
      </c>
      <c r="S6" s="217"/>
      <c r="T6" s="217"/>
      <c r="U6" s="217"/>
      <c r="V6" s="217"/>
      <c r="W6" s="217"/>
      <c r="X6" s="217"/>
      <c r="Y6" s="279"/>
      <c r="Z6" s="282">
        <v>1.3</v>
      </c>
      <c r="AA6" s="282"/>
      <c r="AB6" s="282"/>
      <c r="AC6" s="282"/>
      <c r="AD6" s="287">
        <v>374431</v>
      </c>
      <c r="AE6" s="287"/>
      <c r="AF6" s="287"/>
      <c r="AG6" s="287"/>
      <c r="AH6" s="287"/>
      <c r="AI6" s="287"/>
      <c r="AJ6" s="287"/>
      <c r="AK6" s="287"/>
      <c r="AL6" s="283">
        <v>3.8</v>
      </c>
      <c r="AM6" s="238"/>
      <c r="AN6" s="238"/>
      <c r="AO6" s="296"/>
      <c r="AP6" s="261" t="s">
        <v>104</v>
      </c>
      <c r="AQ6" s="1"/>
      <c r="AR6" s="1"/>
      <c r="AS6" s="1"/>
      <c r="AT6" s="1"/>
      <c r="AU6" s="1"/>
      <c r="AV6" s="1"/>
      <c r="AW6" s="1"/>
      <c r="AX6" s="1"/>
      <c r="AY6" s="1"/>
      <c r="AZ6" s="1"/>
      <c r="BA6" s="1"/>
      <c r="BB6" s="1"/>
      <c r="BC6" s="1"/>
      <c r="BD6" s="1"/>
      <c r="BE6" s="1"/>
      <c r="BF6" s="269"/>
      <c r="BG6" s="274">
        <v>2655591</v>
      </c>
      <c r="BH6" s="217"/>
      <c r="BI6" s="217"/>
      <c r="BJ6" s="217"/>
      <c r="BK6" s="217"/>
      <c r="BL6" s="217"/>
      <c r="BM6" s="217"/>
      <c r="BN6" s="279"/>
      <c r="BO6" s="282">
        <v>99.9</v>
      </c>
      <c r="BP6" s="282"/>
      <c r="BQ6" s="282"/>
      <c r="BR6" s="282"/>
      <c r="BS6" s="287">
        <v>46453</v>
      </c>
      <c r="BT6" s="287"/>
      <c r="BU6" s="287"/>
      <c r="BV6" s="287"/>
      <c r="BW6" s="287"/>
      <c r="BX6" s="287"/>
      <c r="BY6" s="287"/>
      <c r="BZ6" s="287"/>
      <c r="CA6" s="287"/>
      <c r="CB6" s="325"/>
      <c r="CD6" s="260" t="s">
        <v>330</v>
      </c>
      <c r="CE6" s="265"/>
      <c r="CF6" s="265"/>
      <c r="CG6" s="265"/>
      <c r="CH6" s="265"/>
      <c r="CI6" s="265"/>
      <c r="CJ6" s="265"/>
      <c r="CK6" s="265"/>
      <c r="CL6" s="265"/>
      <c r="CM6" s="265"/>
      <c r="CN6" s="265"/>
      <c r="CO6" s="265"/>
      <c r="CP6" s="265"/>
      <c r="CQ6" s="268"/>
      <c r="CR6" s="274">
        <v>108012</v>
      </c>
      <c r="CS6" s="217"/>
      <c r="CT6" s="217"/>
      <c r="CU6" s="217"/>
      <c r="CV6" s="217"/>
      <c r="CW6" s="217"/>
      <c r="CX6" s="217"/>
      <c r="CY6" s="279"/>
      <c r="CZ6" s="291">
        <v>0.4</v>
      </c>
      <c r="DA6" s="293"/>
      <c r="DB6" s="293"/>
      <c r="DC6" s="337"/>
      <c r="DD6" s="288" t="s">
        <v>206</v>
      </c>
      <c r="DE6" s="217"/>
      <c r="DF6" s="217"/>
      <c r="DG6" s="217"/>
      <c r="DH6" s="217"/>
      <c r="DI6" s="217"/>
      <c r="DJ6" s="217"/>
      <c r="DK6" s="217"/>
      <c r="DL6" s="217"/>
      <c r="DM6" s="217"/>
      <c r="DN6" s="217"/>
      <c r="DO6" s="217"/>
      <c r="DP6" s="279"/>
      <c r="DQ6" s="288">
        <v>108012</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1116</v>
      </c>
      <c r="S7" s="217"/>
      <c r="T7" s="217"/>
      <c r="U7" s="217"/>
      <c r="V7" s="217"/>
      <c r="W7" s="217"/>
      <c r="X7" s="217"/>
      <c r="Y7" s="279"/>
      <c r="Z7" s="282">
        <v>0</v>
      </c>
      <c r="AA7" s="282"/>
      <c r="AB7" s="282"/>
      <c r="AC7" s="282"/>
      <c r="AD7" s="287">
        <v>1116</v>
      </c>
      <c r="AE7" s="287"/>
      <c r="AF7" s="287"/>
      <c r="AG7" s="287"/>
      <c r="AH7" s="287"/>
      <c r="AI7" s="287"/>
      <c r="AJ7" s="287"/>
      <c r="AK7" s="287"/>
      <c r="AL7" s="283">
        <v>0</v>
      </c>
      <c r="AM7" s="238"/>
      <c r="AN7" s="238"/>
      <c r="AO7" s="296"/>
      <c r="AP7" s="261" t="s">
        <v>331</v>
      </c>
      <c r="AQ7" s="1"/>
      <c r="AR7" s="1"/>
      <c r="AS7" s="1"/>
      <c r="AT7" s="1"/>
      <c r="AU7" s="1"/>
      <c r="AV7" s="1"/>
      <c r="AW7" s="1"/>
      <c r="AX7" s="1"/>
      <c r="AY7" s="1"/>
      <c r="AZ7" s="1"/>
      <c r="BA7" s="1"/>
      <c r="BB7" s="1"/>
      <c r="BC7" s="1"/>
      <c r="BD7" s="1"/>
      <c r="BE7" s="1"/>
      <c r="BF7" s="269"/>
      <c r="BG7" s="274">
        <v>1295818</v>
      </c>
      <c r="BH7" s="217"/>
      <c r="BI7" s="217"/>
      <c r="BJ7" s="217"/>
      <c r="BK7" s="217"/>
      <c r="BL7" s="217"/>
      <c r="BM7" s="217"/>
      <c r="BN7" s="279"/>
      <c r="BO7" s="282">
        <v>48.7</v>
      </c>
      <c r="BP7" s="282"/>
      <c r="BQ7" s="282"/>
      <c r="BR7" s="282"/>
      <c r="BS7" s="287">
        <v>46453</v>
      </c>
      <c r="BT7" s="287"/>
      <c r="BU7" s="287"/>
      <c r="BV7" s="287"/>
      <c r="BW7" s="287"/>
      <c r="BX7" s="287"/>
      <c r="BY7" s="287"/>
      <c r="BZ7" s="287"/>
      <c r="CA7" s="287"/>
      <c r="CB7" s="325"/>
      <c r="CD7" s="261" t="s">
        <v>334</v>
      </c>
      <c r="CE7" s="1"/>
      <c r="CF7" s="1"/>
      <c r="CG7" s="1"/>
      <c r="CH7" s="1"/>
      <c r="CI7" s="1"/>
      <c r="CJ7" s="1"/>
      <c r="CK7" s="1"/>
      <c r="CL7" s="1"/>
      <c r="CM7" s="1"/>
      <c r="CN7" s="1"/>
      <c r="CO7" s="1"/>
      <c r="CP7" s="1"/>
      <c r="CQ7" s="269"/>
      <c r="CR7" s="274">
        <v>11389934</v>
      </c>
      <c r="CS7" s="217"/>
      <c r="CT7" s="217"/>
      <c r="CU7" s="217"/>
      <c r="CV7" s="217"/>
      <c r="CW7" s="217"/>
      <c r="CX7" s="217"/>
      <c r="CY7" s="279"/>
      <c r="CZ7" s="282">
        <v>40.1</v>
      </c>
      <c r="DA7" s="282"/>
      <c r="DB7" s="282"/>
      <c r="DC7" s="282"/>
      <c r="DD7" s="288">
        <v>3026161</v>
      </c>
      <c r="DE7" s="217"/>
      <c r="DF7" s="217"/>
      <c r="DG7" s="217"/>
      <c r="DH7" s="217"/>
      <c r="DI7" s="217"/>
      <c r="DJ7" s="217"/>
      <c r="DK7" s="217"/>
      <c r="DL7" s="217"/>
      <c r="DM7" s="217"/>
      <c r="DN7" s="217"/>
      <c r="DO7" s="217"/>
      <c r="DP7" s="279"/>
      <c r="DQ7" s="288">
        <v>1522273</v>
      </c>
      <c r="DR7" s="217"/>
      <c r="DS7" s="217"/>
      <c r="DT7" s="217"/>
      <c r="DU7" s="217"/>
      <c r="DV7" s="217"/>
      <c r="DW7" s="217"/>
      <c r="DX7" s="217"/>
      <c r="DY7" s="217"/>
      <c r="DZ7" s="217"/>
      <c r="EA7" s="217"/>
      <c r="EB7" s="217"/>
      <c r="EC7" s="326"/>
    </row>
    <row r="8" spans="2:143" ht="11.25" customHeight="1">
      <c r="B8" s="261" t="s">
        <v>335</v>
      </c>
      <c r="C8" s="1"/>
      <c r="D8" s="1"/>
      <c r="E8" s="1"/>
      <c r="F8" s="1"/>
      <c r="G8" s="1"/>
      <c r="H8" s="1"/>
      <c r="I8" s="1"/>
      <c r="J8" s="1"/>
      <c r="K8" s="1"/>
      <c r="L8" s="1"/>
      <c r="M8" s="1"/>
      <c r="N8" s="1"/>
      <c r="O8" s="1"/>
      <c r="P8" s="1"/>
      <c r="Q8" s="269"/>
      <c r="R8" s="274">
        <v>8154</v>
      </c>
      <c r="S8" s="217"/>
      <c r="T8" s="217"/>
      <c r="U8" s="217"/>
      <c r="V8" s="217"/>
      <c r="W8" s="217"/>
      <c r="X8" s="217"/>
      <c r="Y8" s="279"/>
      <c r="Z8" s="282">
        <v>0</v>
      </c>
      <c r="AA8" s="282"/>
      <c r="AB8" s="282"/>
      <c r="AC8" s="282"/>
      <c r="AD8" s="287">
        <v>8154</v>
      </c>
      <c r="AE8" s="287"/>
      <c r="AF8" s="287"/>
      <c r="AG8" s="287"/>
      <c r="AH8" s="287"/>
      <c r="AI8" s="287"/>
      <c r="AJ8" s="287"/>
      <c r="AK8" s="287"/>
      <c r="AL8" s="283">
        <v>0.1</v>
      </c>
      <c r="AM8" s="238"/>
      <c r="AN8" s="238"/>
      <c r="AO8" s="296"/>
      <c r="AP8" s="261" t="s">
        <v>125</v>
      </c>
      <c r="AQ8" s="1"/>
      <c r="AR8" s="1"/>
      <c r="AS8" s="1"/>
      <c r="AT8" s="1"/>
      <c r="AU8" s="1"/>
      <c r="AV8" s="1"/>
      <c r="AW8" s="1"/>
      <c r="AX8" s="1"/>
      <c r="AY8" s="1"/>
      <c r="AZ8" s="1"/>
      <c r="BA8" s="1"/>
      <c r="BB8" s="1"/>
      <c r="BC8" s="1"/>
      <c r="BD8" s="1"/>
      <c r="BE8" s="1"/>
      <c r="BF8" s="269"/>
      <c r="BG8" s="274">
        <v>28993</v>
      </c>
      <c r="BH8" s="217"/>
      <c r="BI8" s="217"/>
      <c r="BJ8" s="217"/>
      <c r="BK8" s="217"/>
      <c r="BL8" s="217"/>
      <c r="BM8" s="217"/>
      <c r="BN8" s="279"/>
      <c r="BO8" s="282">
        <v>1.1000000000000001</v>
      </c>
      <c r="BP8" s="282"/>
      <c r="BQ8" s="282"/>
      <c r="BR8" s="282"/>
      <c r="BS8" s="287" t="s">
        <v>206</v>
      </c>
      <c r="BT8" s="287"/>
      <c r="BU8" s="287"/>
      <c r="BV8" s="287"/>
      <c r="BW8" s="287"/>
      <c r="BX8" s="287"/>
      <c r="BY8" s="287"/>
      <c r="BZ8" s="287"/>
      <c r="CA8" s="287"/>
      <c r="CB8" s="325"/>
      <c r="CD8" s="261" t="s">
        <v>337</v>
      </c>
      <c r="CE8" s="1"/>
      <c r="CF8" s="1"/>
      <c r="CG8" s="1"/>
      <c r="CH8" s="1"/>
      <c r="CI8" s="1"/>
      <c r="CJ8" s="1"/>
      <c r="CK8" s="1"/>
      <c r="CL8" s="1"/>
      <c r="CM8" s="1"/>
      <c r="CN8" s="1"/>
      <c r="CO8" s="1"/>
      <c r="CP8" s="1"/>
      <c r="CQ8" s="269"/>
      <c r="CR8" s="274">
        <v>3322928</v>
      </c>
      <c r="CS8" s="217"/>
      <c r="CT8" s="217"/>
      <c r="CU8" s="217"/>
      <c r="CV8" s="217"/>
      <c r="CW8" s="217"/>
      <c r="CX8" s="217"/>
      <c r="CY8" s="279"/>
      <c r="CZ8" s="282">
        <v>11.7</v>
      </c>
      <c r="DA8" s="282"/>
      <c r="DB8" s="282"/>
      <c r="DC8" s="282"/>
      <c r="DD8" s="288">
        <v>205778</v>
      </c>
      <c r="DE8" s="217"/>
      <c r="DF8" s="217"/>
      <c r="DG8" s="217"/>
      <c r="DH8" s="217"/>
      <c r="DI8" s="217"/>
      <c r="DJ8" s="217"/>
      <c r="DK8" s="217"/>
      <c r="DL8" s="217"/>
      <c r="DM8" s="217"/>
      <c r="DN8" s="217"/>
      <c r="DO8" s="217"/>
      <c r="DP8" s="279"/>
      <c r="DQ8" s="288">
        <v>1955991</v>
      </c>
      <c r="DR8" s="217"/>
      <c r="DS8" s="217"/>
      <c r="DT8" s="217"/>
      <c r="DU8" s="217"/>
      <c r="DV8" s="217"/>
      <c r="DW8" s="217"/>
      <c r="DX8" s="217"/>
      <c r="DY8" s="217"/>
      <c r="DZ8" s="217"/>
      <c r="EA8" s="217"/>
      <c r="EB8" s="217"/>
      <c r="EC8" s="326"/>
    </row>
    <row r="9" spans="2:143" ht="11.25" customHeight="1">
      <c r="B9" s="261" t="s">
        <v>338</v>
      </c>
      <c r="C9" s="1"/>
      <c r="D9" s="1"/>
      <c r="E9" s="1"/>
      <c r="F9" s="1"/>
      <c r="G9" s="1"/>
      <c r="H9" s="1"/>
      <c r="I9" s="1"/>
      <c r="J9" s="1"/>
      <c r="K9" s="1"/>
      <c r="L9" s="1"/>
      <c r="M9" s="1"/>
      <c r="N9" s="1"/>
      <c r="O9" s="1"/>
      <c r="P9" s="1"/>
      <c r="Q9" s="269"/>
      <c r="R9" s="274">
        <v>6577</v>
      </c>
      <c r="S9" s="217"/>
      <c r="T9" s="217"/>
      <c r="U9" s="217"/>
      <c r="V9" s="217"/>
      <c r="W9" s="217"/>
      <c r="X9" s="217"/>
      <c r="Y9" s="279"/>
      <c r="Z9" s="282">
        <v>0</v>
      </c>
      <c r="AA9" s="282"/>
      <c r="AB9" s="282"/>
      <c r="AC9" s="282"/>
      <c r="AD9" s="287">
        <v>6577</v>
      </c>
      <c r="AE9" s="287"/>
      <c r="AF9" s="287"/>
      <c r="AG9" s="287"/>
      <c r="AH9" s="287"/>
      <c r="AI9" s="287"/>
      <c r="AJ9" s="287"/>
      <c r="AK9" s="287"/>
      <c r="AL9" s="283">
        <v>0.1</v>
      </c>
      <c r="AM9" s="238"/>
      <c r="AN9" s="238"/>
      <c r="AO9" s="296"/>
      <c r="AP9" s="261" t="s">
        <v>340</v>
      </c>
      <c r="AQ9" s="1"/>
      <c r="AR9" s="1"/>
      <c r="AS9" s="1"/>
      <c r="AT9" s="1"/>
      <c r="AU9" s="1"/>
      <c r="AV9" s="1"/>
      <c r="AW9" s="1"/>
      <c r="AX9" s="1"/>
      <c r="AY9" s="1"/>
      <c r="AZ9" s="1"/>
      <c r="BA9" s="1"/>
      <c r="BB9" s="1"/>
      <c r="BC9" s="1"/>
      <c r="BD9" s="1"/>
      <c r="BE9" s="1"/>
      <c r="BF9" s="269"/>
      <c r="BG9" s="274">
        <v>1076588</v>
      </c>
      <c r="BH9" s="217"/>
      <c r="BI9" s="217"/>
      <c r="BJ9" s="217"/>
      <c r="BK9" s="217"/>
      <c r="BL9" s="217"/>
      <c r="BM9" s="217"/>
      <c r="BN9" s="279"/>
      <c r="BO9" s="282">
        <v>40.5</v>
      </c>
      <c r="BP9" s="282"/>
      <c r="BQ9" s="282"/>
      <c r="BR9" s="282"/>
      <c r="BS9" s="287" t="s">
        <v>206</v>
      </c>
      <c r="BT9" s="287"/>
      <c r="BU9" s="287"/>
      <c r="BV9" s="287"/>
      <c r="BW9" s="287"/>
      <c r="BX9" s="287"/>
      <c r="BY9" s="287"/>
      <c r="BZ9" s="287"/>
      <c r="CA9" s="287"/>
      <c r="CB9" s="325"/>
      <c r="CD9" s="261" t="s">
        <v>342</v>
      </c>
      <c r="CE9" s="1"/>
      <c r="CF9" s="1"/>
      <c r="CG9" s="1"/>
      <c r="CH9" s="1"/>
      <c r="CI9" s="1"/>
      <c r="CJ9" s="1"/>
      <c r="CK9" s="1"/>
      <c r="CL9" s="1"/>
      <c r="CM9" s="1"/>
      <c r="CN9" s="1"/>
      <c r="CO9" s="1"/>
      <c r="CP9" s="1"/>
      <c r="CQ9" s="269"/>
      <c r="CR9" s="274">
        <v>2247638</v>
      </c>
      <c r="CS9" s="217"/>
      <c r="CT9" s="217"/>
      <c r="CU9" s="217"/>
      <c r="CV9" s="217"/>
      <c r="CW9" s="217"/>
      <c r="CX9" s="217"/>
      <c r="CY9" s="279"/>
      <c r="CZ9" s="282">
        <v>7.9</v>
      </c>
      <c r="DA9" s="282"/>
      <c r="DB9" s="282"/>
      <c r="DC9" s="282"/>
      <c r="DD9" s="288">
        <v>87674</v>
      </c>
      <c r="DE9" s="217"/>
      <c r="DF9" s="217"/>
      <c r="DG9" s="217"/>
      <c r="DH9" s="217"/>
      <c r="DI9" s="217"/>
      <c r="DJ9" s="217"/>
      <c r="DK9" s="217"/>
      <c r="DL9" s="217"/>
      <c r="DM9" s="217"/>
      <c r="DN9" s="217"/>
      <c r="DO9" s="217"/>
      <c r="DP9" s="279"/>
      <c r="DQ9" s="288">
        <v>1855859</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206</v>
      </c>
      <c r="S10" s="217"/>
      <c r="T10" s="217"/>
      <c r="U10" s="217"/>
      <c r="V10" s="217"/>
      <c r="W10" s="217"/>
      <c r="X10" s="217"/>
      <c r="Y10" s="279"/>
      <c r="Z10" s="282" t="s">
        <v>206</v>
      </c>
      <c r="AA10" s="282"/>
      <c r="AB10" s="282"/>
      <c r="AC10" s="282"/>
      <c r="AD10" s="287" t="s">
        <v>206</v>
      </c>
      <c r="AE10" s="287"/>
      <c r="AF10" s="287"/>
      <c r="AG10" s="287"/>
      <c r="AH10" s="287"/>
      <c r="AI10" s="287"/>
      <c r="AJ10" s="287"/>
      <c r="AK10" s="287"/>
      <c r="AL10" s="283" t="s">
        <v>206</v>
      </c>
      <c r="AM10" s="238"/>
      <c r="AN10" s="238"/>
      <c r="AO10" s="296"/>
      <c r="AP10" s="261" t="s">
        <v>196</v>
      </c>
      <c r="AQ10" s="1"/>
      <c r="AR10" s="1"/>
      <c r="AS10" s="1"/>
      <c r="AT10" s="1"/>
      <c r="AU10" s="1"/>
      <c r="AV10" s="1"/>
      <c r="AW10" s="1"/>
      <c r="AX10" s="1"/>
      <c r="AY10" s="1"/>
      <c r="AZ10" s="1"/>
      <c r="BA10" s="1"/>
      <c r="BB10" s="1"/>
      <c r="BC10" s="1"/>
      <c r="BD10" s="1"/>
      <c r="BE10" s="1"/>
      <c r="BF10" s="269"/>
      <c r="BG10" s="274">
        <v>66438</v>
      </c>
      <c r="BH10" s="217"/>
      <c r="BI10" s="217"/>
      <c r="BJ10" s="217"/>
      <c r="BK10" s="217"/>
      <c r="BL10" s="217"/>
      <c r="BM10" s="217"/>
      <c r="BN10" s="279"/>
      <c r="BO10" s="282">
        <v>2.5</v>
      </c>
      <c r="BP10" s="282"/>
      <c r="BQ10" s="282"/>
      <c r="BR10" s="282"/>
      <c r="BS10" s="287">
        <v>11095</v>
      </c>
      <c r="BT10" s="287"/>
      <c r="BU10" s="287"/>
      <c r="BV10" s="287"/>
      <c r="BW10" s="287"/>
      <c r="BX10" s="287"/>
      <c r="BY10" s="287"/>
      <c r="BZ10" s="287"/>
      <c r="CA10" s="287"/>
      <c r="CB10" s="325"/>
      <c r="CD10" s="261" t="s">
        <v>231</v>
      </c>
      <c r="CE10" s="1"/>
      <c r="CF10" s="1"/>
      <c r="CG10" s="1"/>
      <c r="CH10" s="1"/>
      <c r="CI10" s="1"/>
      <c r="CJ10" s="1"/>
      <c r="CK10" s="1"/>
      <c r="CL10" s="1"/>
      <c r="CM10" s="1"/>
      <c r="CN10" s="1"/>
      <c r="CO10" s="1"/>
      <c r="CP10" s="1"/>
      <c r="CQ10" s="269"/>
      <c r="CR10" s="274">
        <v>1072</v>
      </c>
      <c r="CS10" s="217"/>
      <c r="CT10" s="217"/>
      <c r="CU10" s="217"/>
      <c r="CV10" s="217"/>
      <c r="CW10" s="217"/>
      <c r="CX10" s="217"/>
      <c r="CY10" s="279"/>
      <c r="CZ10" s="282">
        <v>0</v>
      </c>
      <c r="DA10" s="282"/>
      <c r="DB10" s="282"/>
      <c r="DC10" s="282"/>
      <c r="DD10" s="288" t="s">
        <v>206</v>
      </c>
      <c r="DE10" s="217"/>
      <c r="DF10" s="217"/>
      <c r="DG10" s="217"/>
      <c r="DH10" s="217"/>
      <c r="DI10" s="217"/>
      <c r="DJ10" s="217"/>
      <c r="DK10" s="217"/>
      <c r="DL10" s="217"/>
      <c r="DM10" s="217"/>
      <c r="DN10" s="217"/>
      <c r="DO10" s="217"/>
      <c r="DP10" s="279"/>
      <c r="DQ10" s="288">
        <v>1072</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390321</v>
      </c>
      <c r="S11" s="217"/>
      <c r="T11" s="217"/>
      <c r="U11" s="217"/>
      <c r="V11" s="217"/>
      <c r="W11" s="217"/>
      <c r="X11" s="217"/>
      <c r="Y11" s="279"/>
      <c r="Z11" s="283">
        <v>1.4</v>
      </c>
      <c r="AA11" s="238"/>
      <c r="AB11" s="238"/>
      <c r="AC11" s="285"/>
      <c r="AD11" s="288">
        <v>390321</v>
      </c>
      <c r="AE11" s="217"/>
      <c r="AF11" s="217"/>
      <c r="AG11" s="217"/>
      <c r="AH11" s="217"/>
      <c r="AI11" s="217"/>
      <c r="AJ11" s="217"/>
      <c r="AK11" s="279"/>
      <c r="AL11" s="283">
        <v>4</v>
      </c>
      <c r="AM11" s="238"/>
      <c r="AN11" s="238"/>
      <c r="AO11" s="296"/>
      <c r="AP11" s="261" t="s">
        <v>344</v>
      </c>
      <c r="AQ11" s="1"/>
      <c r="AR11" s="1"/>
      <c r="AS11" s="1"/>
      <c r="AT11" s="1"/>
      <c r="AU11" s="1"/>
      <c r="AV11" s="1"/>
      <c r="AW11" s="1"/>
      <c r="AX11" s="1"/>
      <c r="AY11" s="1"/>
      <c r="AZ11" s="1"/>
      <c r="BA11" s="1"/>
      <c r="BB11" s="1"/>
      <c r="BC11" s="1"/>
      <c r="BD11" s="1"/>
      <c r="BE11" s="1"/>
      <c r="BF11" s="269"/>
      <c r="BG11" s="274">
        <v>123799</v>
      </c>
      <c r="BH11" s="217"/>
      <c r="BI11" s="217"/>
      <c r="BJ11" s="217"/>
      <c r="BK11" s="217"/>
      <c r="BL11" s="217"/>
      <c r="BM11" s="217"/>
      <c r="BN11" s="279"/>
      <c r="BO11" s="282">
        <v>4.7</v>
      </c>
      <c r="BP11" s="282"/>
      <c r="BQ11" s="282"/>
      <c r="BR11" s="282"/>
      <c r="BS11" s="287">
        <v>35358</v>
      </c>
      <c r="BT11" s="287"/>
      <c r="BU11" s="287"/>
      <c r="BV11" s="287"/>
      <c r="BW11" s="287"/>
      <c r="BX11" s="287"/>
      <c r="BY11" s="287"/>
      <c r="BZ11" s="287"/>
      <c r="CA11" s="287"/>
      <c r="CB11" s="325"/>
      <c r="CD11" s="261" t="s">
        <v>348</v>
      </c>
      <c r="CE11" s="1"/>
      <c r="CF11" s="1"/>
      <c r="CG11" s="1"/>
      <c r="CH11" s="1"/>
      <c r="CI11" s="1"/>
      <c r="CJ11" s="1"/>
      <c r="CK11" s="1"/>
      <c r="CL11" s="1"/>
      <c r="CM11" s="1"/>
      <c r="CN11" s="1"/>
      <c r="CO11" s="1"/>
      <c r="CP11" s="1"/>
      <c r="CQ11" s="269"/>
      <c r="CR11" s="274">
        <v>4128071</v>
      </c>
      <c r="CS11" s="217"/>
      <c r="CT11" s="217"/>
      <c r="CU11" s="217"/>
      <c r="CV11" s="217"/>
      <c r="CW11" s="217"/>
      <c r="CX11" s="217"/>
      <c r="CY11" s="279"/>
      <c r="CZ11" s="282">
        <v>14.5</v>
      </c>
      <c r="DA11" s="282"/>
      <c r="DB11" s="282"/>
      <c r="DC11" s="282"/>
      <c r="DD11" s="288">
        <v>2433656</v>
      </c>
      <c r="DE11" s="217"/>
      <c r="DF11" s="217"/>
      <c r="DG11" s="217"/>
      <c r="DH11" s="217"/>
      <c r="DI11" s="217"/>
      <c r="DJ11" s="217"/>
      <c r="DK11" s="217"/>
      <c r="DL11" s="217"/>
      <c r="DM11" s="217"/>
      <c r="DN11" s="217"/>
      <c r="DO11" s="217"/>
      <c r="DP11" s="279"/>
      <c r="DQ11" s="288">
        <v>638817</v>
      </c>
      <c r="DR11" s="217"/>
      <c r="DS11" s="217"/>
      <c r="DT11" s="217"/>
      <c r="DU11" s="217"/>
      <c r="DV11" s="217"/>
      <c r="DW11" s="217"/>
      <c r="DX11" s="217"/>
      <c r="DY11" s="217"/>
      <c r="DZ11" s="217"/>
      <c r="EA11" s="217"/>
      <c r="EB11" s="217"/>
      <c r="EC11" s="326"/>
    </row>
    <row r="12" spans="2:143" ht="11.25" customHeight="1">
      <c r="B12" s="261" t="s">
        <v>151</v>
      </c>
      <c r="C12" s="1"/>
      <c r="D12" s="1"/>
      <c r="E12" s="1"/>
      <c r="F12" s="1"/>
      <c r="G12" s="1"/>
      <c r="H12" s="1"/>
      <c r="I12" s="1"/>
      <c r="J12" s="1"/>
      <c r="K12" s="1"/>
      <c r="L12" s="1"/>
      <c r="M12" s="1"/>
      <c r="N12" s="1"/>
      <c r="O12" s="1"/>
      <c r="P12" s="1"/>
      <c r="Q12" s="269"/>
      <c r="R12" s="274" t="s">
        <v>206</v>
      </c>
      <c r="S12" s="217"/>
      <c r="T12" s="217"/>
      <c r="U12" s="217"/>
      <c r="V12" s="217"/>
      <c r="W12" s="217"/>
      <c r="X12" s="217"/>
      <c r="Y12" s="279"/>
      <c r="Z12" s="282" t="s">
        <v>206</v>
      </c>
      <c r="AA12" s="282"/>
      <c r="AB12" s="282"/>
      <c r="AC12" s="282"/>
      <c r="AD12" s="287" t="s">
        <v>206</v>
      </c>
      <c r="AE12" s="287"/>
      <c r="AF12" s="287"/>
      <c r="AG12" s="287"/>
      <c r="AH12" s="287"/>
      <c r="AI12" s="287"/>
      <c r="AJ12" s="287"/>
      <c r="AK12" s="287"/>
      <c r="AL12" s="283" t="s">
        <v>206</v>
      </c>
      <c r="AM12" s="238"/>
      <c r="AN12" s="238"/>
      <c r="AO12" s="296"/>
      <c r="AP12" s="261" t="s">
        <v>349</v>
      </c>
      <c r="AQ12" s="1"/>
      <c r="AR12" s="1"/>
      <c r="AS12" s="1"/>
      <c r="AT12" s="1"/>
      <c r="AU12" s="1"/>
      <c r="AV12" s="1"/>
      <c r="AW12" s="1"/>
      <c r="AX12" s="1"/>
      <c r="AY12" s="1"/>
      <c r="AZ12" s="1"/>
      <c r="BA12" s="1"/>
      <c r="BB12" s="1"/>
      <c r="BC12" s="1"/>
      <c r="BD12" s="1"/>
      <c r="BE12" s="1"/>
      <c r="BF12" s="269"/>
      <c r="BG12" s="274">
        <v>1162980</v>
      </c>
      <c r="BH12" s="217"/>
      <c r="BI12" s="217"/>
      <c r="BJ12" s="217"/>
      <c r="BK12" s="217"/>
      <c r="BL12" s="217"/>
      <c r="BM12" s="217"/>
      <c r="BN12" s="279"/>
      <c r="BO12" s="282">
        <v>43.7</v>
      </c>
      <c r="BP12" s="282"/>
      <c r="BQ12" s="282"/>
      <c r="BR12" s="282"/>
      <c r="BS12" s="287" t="s">
        <v>206</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312275</v>
      </c>
      <c r="CS12" s="217"/>
      <c r="CT12" s="217"/>
      <c r="CU12" s="217"/>
      <c r="CV12" s="217"/>
      <c r="CW12" s="217"/>
      <c r="CX12" s="217"/>
      <c r="CY12" s="279"/>
      <c r="CZ12" s="282">
        <v>1.1000000000000001</v>
      </c>
      <c r="DA12" s="282"/>
      <c r="DB12" s="282"/>
      <c r="DC12" s="282"/>
      <c r="DD12" s="288">
        <v>65521</v>
      </c>
      <c r="DE12" s="217"/>
      <c r="DF12" s="217"/>
      <c r="DG12" s="217"/>
      <c r="DH12" s="217"/>
      <c r="DI12" s="217"/>
      <c r="DJ12" s="217"/>
      <c r="DK12" s="217"/>
      <c r="DL12" s="217"/>
      <c r="DM12" s="217"/>
      <c r="DN12" s="217"/>
      <c r="DO12" s="217"/>
      <c r="DP12" s="279"/>
      <c r="DQ12" s="288">
        <v>233136</v>
      </c>
      <c r="DR12" s="217"/>
      <c r="DS12" s="217"/>
      <c r="DT12" s="217"/>
      <c r="DU12" s="217"/>
      <c r="DV12" s="217"/>
      <c r="DW12" s="217"/>
      <c r="DX12" s="217"/>
      <c r="DY12" s="217"/>
      <c r="DZ12" s="217"/>
      <c r="EA12" s="217"/>
      <c r="EB12" s="217"/>
      <c r="EC12" s="326"/>
    </row>
    <row r="13" spans="2:143" ht="11.25" customHeight="1">
      <c r="B13" s="261" t="s">
        <v>350</v>
      </c>
      <c r="C13" s="1"/>
      <c r="D13" s="1"/>
      <c r="E13" s="1"/>
      <c r="F13" s="1"/>
      <c r="G13" s="1"/>
      <c r="H13" s="1"/>
      <c r="I13" s="1"/>
      <c r="J13" s="1"/>
      <c r="K13" s="1"/>
      <c r="L13" s="1"/>
      <c r="M13" s="1"/>
      <c r="N13" s="1"/>
      <c r="O13" s="1"/>
      <c r="P13" s="1"/>
      <c r="Q13" s="269"/>
      <c r="R13" s="274" t="s">
        <v>206</v>
      </c>
      <c r="S13" s="217"/>
      <c r="T13" s="217"/>
      <c r="U13" s="217"/>
      <c r="V13" s="217"/>
      <c r="W13" s="217"/>
      <c r="X13" s="217"/>
      <c r="Y13" s="279"/>
      <c r="Z13" s="282" t="s">
        <v>206</v>
      </c>
      <c r="AA13" s="282"/>
      <c r="AB13" s="282"/>
      <c r="AC13" s="282"/>
      <c r="AD13" s="287" t="s">
        <v>206</v>
      </c>
      <c r="AE13" s="287"/>
      <c r="AF13" s="287"/>
      <c r="AG13" s="287"/>
      <c r="AH13" s="287"/>
      <c r="AI13" s="287"/>
      <c r="AJ13" s="287"/>
      <c r="AK13" s="287"/>
      <c r="AL13" s="283" t="s">
        <v>206</v>
      </c>
      <c r="AM13" s="238"/>
      <c r="AN13" s="238"/>
      <c r="AO13" s="296"/>
      <c r="AP13" s="261" t="s">
        <v>351</v>
      </c>
      <c r="AQ13" s="1"/>
      <c r="AR13" s="1"/>
      <c r="AS13" s="1"/>
      <c r="AT13" s="1"/>
      <c r="AU13" s="1"/>
      <c r="AV13" s="1"/>
      <c r="AW13" s="1"/>
      <c r="AX13" s="1"/>
      <c r="AY13" s="1"/>
      <c r="AZ13" s="1"/>
      <c r="BA13" s="1"/>
      <c r="BB13" s="1"/>
      <c r="BC13" s="1"/>
      <c r="BD13" s="1"/>
      <c r="BE13" s="1"/>
      <c r="BF13" s="269"/>
      <c r="BG13" s="274">
        <v>1159097</v>
      </c>
      <c r="BH13" s="217"/>
      <c r="BI13" s="217"/>
      <c r="BJ13" s="217"/>
      <c r="BK13" s="217"/>
      <c r="BL13" s="217"/>
      <c r="BM13" s="217"/>
      <c r="BN13" s="279"/>
      <c r="BO13" s="282">
        <v>43.6</v>
      </c>
      <c r="BP13" s="282"/>
      <c r="BQ13" s="282"/>
      <c r="BR13" s="282"/>
      <c r="BS13" s="287" t="s">
        <v>206</v>
      </c>
      <c r="BT13" s="287"/>
      <c r="BU13" s="287"/>
      <c r="BV13" s="287"/>
      <c r="BW13" s="287"/>
      <c r="BX13" s="287"/>
      <c r="BY13" s="287"/>
      <c r="BZ13" s="287"/>
      <c r="CA13" s="287"/>
      <c r="CB13" s="325"/>
      <c r="CD13" s="261" t="s">
        <v>353</v>
      </c>
      <c r="CE13" s="1"/>
      <c r="CF13" s="1"/>
      <c r="CG13" s="1"/>
      <c r="CH13" s="1"/>
      <c r="CI13" s="1"/>
      <c r="CJ13" s="1"/>
      <c r="CK13" s="1"/>
      <c r="CL13" s="1"/>
      <c r="CM13" s="1"/>
      <c r="CN13" s="1"/>
      <c r="CO13" s="1"/>
      <c r="CP13" s="1"/>
      <c r="CQ13" s="269"/>
      <c r="CR13" s="274">
        <v>2134814</v>
      </c>
      <c r="CS13" s="217"/>
      <c r="CT13" s="217"/>
      <c r="CU13" s="217"/>
      <c r="CV13" s="217"/>
      <c r="CW13" s="217"/>
      <c r="CX13" s="217"/>
      <c r="CY13" s="279"/>
      <c r="CZ13" s="282">
        <v>7.5</v>
      </c>
      <c r="DA13" s="282"/>
      <c r="DB13" s="282"/>
      <c r="DC13" s="282"/>
      <c r="DD13" s="288">
        <v>1225513</v>
      </c>
      <c r="DE13" s="217"/>
      <c r="DF13" s="217"/>
      <c r="DG13" s="217"/>
      <c r="DH13" s="217"/>
      <c r="DI13" s="217"/>
      <c r="DJ13" s="217"/>
      <c r="DK13" s="217"/>
      <c r="DL13" s="217"/>
      <c r="DM13" s="217"/>
      <c r="DN13" s="217"/>
      <c r="DO13" s="217"/>
      <c r="DP13" s="279"/>
      <c r="DQ13" s="288">
        <v>1041782</v>
      </c>
      <c r="DR13" s="217"/>
      <c r="DS13" s="217"/>
      <c r="DT13" s="217"/>
      <c r="DU13" s="217"/>
      <c r="DV13" s="217"/>
      <c r="DW13" s="217"/>
      <c r="DX13" s="217"/>
      <c r="DY13" s="217"/>
      <c r="DZ13" s="217"/>
      <c r="EA13" s="217"/>
      <c r="EB13" s="217"/>
      <c r="EC13" s="326"/>
    </row>
    <row r="14" spans="2:143" ht="11.25" customHeight="1">
      <c r="B14" s="261" t="s">
        <v>354</v>
      </c>
      <c r="C14" s="1"/>
      <c r="D14" s="1"/>
      <c r="E14" s="1"/>
      <c r="F14" s="1"/>
      <c r="G14" s="1"/>
      <c r="H14" s="1"/>
      <c r="I14" s="1"/>
      <c r="J14" s="1"/>
      <c r="K14" s="1"/>
      <c r="L14" s="1"/>
      <c r="M14" s="1"/>
      <c r="N14" s="1"/>
      <c r="O14" s="1"/>
      <c r="P14" s="1"/>
      <c r="Q14" s="269"/>
      <c r="R14" s="274" t="s">
        <v>206</v>
      </c>
      <c r="S14" s="217"/>
      <c r="T14" s="217"/>
      <c r="U14" s="217"/>
      <c r="V14" s="217"/>
      <c r="W14" s="217"/>
      <c r="X14" s="217"/>
      <c r="Y14" s="279"/>
      <c r="Z14" s="282" t="s">
        <v>206</v>
      </c>
      <c r="AA14" s="282"/>
      <c r="AB14" s="282"/>
      <c r="AC14" s="282"/>
      <c r="AD14" s="287" t="s">
        <v>206</v>
      </c>
      <c r="AE14" s="287"/>
      <c r="AF14" s="287"/>
      <c r="AG14" s="287"/>
      <c r="AH14" s="287"/>
      <c r="AI14" s="287"/>
      <c r="AJ14" s="287"/>
      <c r="AK14" s="287"/>
      <c r="AL14" s="283" t="s">
        <v>206</v>
      </c>
      <c r="AM14" s="238"/>
      <c r="AN14" s="238"/>
      <c r="AO14" s="296"/>
      <c r="AP14" s="261" t="s">
        <v>222</v>
      </c>
      <c r="AQ14" s="1"/>
      <c r="AR14" s="1"/>
      <c r="AS14" s="1"/>
      <c r="AT14" s="1"/>
      <c r="AU14" s="1"/>
      <c r="AV14" s="1"/>
      <c r="AW14" s="1"/>
      <c r="AX14" s="1"/>
      <c r="AY14" s="1"/>
      <c r="AZ14" s="1"/>
      <c r="BA14" s="1"/>
      <c r="BB14" s="1"/>
      <c r="BC14" s="1"/>
      <c r="BD14" s="1"/>
      <c r="BE14" s="1"/>
      <c r="BF14" s="269"/>
      <c r="BG14" s="274">
        <v>54458</v>
      </c>
      <c r="BH14" s="217"/>
      <c r="BI14" s="217"/>
      <c r="BJ14" s="217"/>
      <c r="BK14" s="217"/>
      <c r="BL14" s="217"/>
      <c r="BM14" s="217"/>
      <c r="BN14" s="279"/>
      <c r="BO14" s="282">
        <v>2</v>
      </c>
      <c r="BP14" s="282"/>
      <c r="BQ14" s="282"/>
      <c r="BR14" s="282"/>
      <c r="BS14" s="287" t="s">
        <v>206</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733120</v>
      </c>
      <c r="CS14" s="217"/>
      <c r="CT14" s="217"/>
      <c r="CU14" s="217"/>
      <c r="CV14" s="217"/>
      <c r="CW14" s="217"/>
      <c r="CX14" s="217"/>
      <c r="CY14" s="279"/>
      <c r="CZ14" s="282">
        <v>2.6</v>
      </c>
      <c r="DA14" s="282"/>
      <c r="DB14" s="282"/>
      <c r="DC14" s="282"/>
      <c r="DD14" s="288">
        <v>52498</v>
      </c>
      <c r="DE14" s="217"/>
      <c r="DF14" s="217"/>
      <c r="DG14" s="217"/>
      <c r="DH14" s="217"/>
      <c r="DI14" s="217"/>
      <c r="DJ14" s="217"/>
      <c r="DK14" s="217"/>
      <c r="DL14" s="217"/>
      <c r="DM14" s="217"/>
      <c r="DN14" s="217"/>
      <c r="DO14" s="217"/>
      <c r="DP14" s="279"/>
      <c r="DQ14" s="288">
        <v>683854</v>
      </c>
      <c r="DR14" s="217"/>
      <c r="DS14" s="217"/>
      <c r="DT14" s="217"/>
      <c r="DU14" s="217"/>
      <c r="DV14" s="217"/>
      <c r="DW14" s="217"/>
      <c r="DX14" s="217"/>
      <c r="DY14" s="217"/>
      <c r="DZ14" s="217"/>
      <c r="EA14" s="217"/>
      <c r="EB14" s="217"/>
      <c r="EC14" s="326"/>
    </row>
    <row r="15" spans="2:143" ht="11.25" customHeight="1">
      <c r="B15" s="261" t="s">
        <v>323</v>
      </c>
      <c r="C15" s="1"/>
      <c r="D15" s="1"/>
      <c r="E15" s="1"/>
      <c r="F15" s="1"/>
      <c r="G15" s="1"/>
      <c r="H15" s="1"/>
      <c r="I15" s="1"/>
      <c r="J15" s="1"/>
      <c r="K15" s="1"/>
      <c r="L15" s="1"/>
      <c r="M15" s="1"/>
      <c r="N15" s="1"/>
      <c r="O15" s="1"/>
      <c r="P15" s="1"/>
      <c r="Q15" s="269"/>
      <c r="R15" s="274" t="s">
        <v>206</v>
      </c>
      <c r="S15" s="217"/>
      <c r="T15" s="217"/>
      <c r="U15" s="217"/>
      <c r="V15" s="217"/>
      <c r="W15" s="217"/>
      <c r="X15" s="217"/>
      <c r="Y15" s="279"/>
      <c r="Z15" s="282" t="s">
        <v>206</v>
      </c>
      <c r="AA15" s="282"/>
      <c r="AB15" s="282"/>
      <c r="AC15" s="282"/>
      <c r="AD15" s="287" t="s">
        <v>206</v>
      </c>
      <c r="AE15" s="287"/>
      <c r="AF15" s="287"/>
      <c r="AG15" s="287"/>
      <c r="AH15" s="287"/>
      <c r="AI15" s="287"/>
      <c r="AJ15" s="287"/>
      <c r="AK15" s="287"/>
      <c r="AL15" s="283" t="s">
        <v>206</v>
      </c>
      <c r="AM15" s="238"/>
      <c r="AN15" s="238"/>
      <c r="AO15" s="296"/>
      <c r="AP15" s="261" t="s">
        <v>356</v>
      </c>
      <c r="AQ15" s="1"/>
      <c r="AR15" s="1"/>
      <c r="AS15" s="1"/>
      <c r="AT15" s="1"/>
      <c r="AU15" s="1"/>
      <c r="AV15" s="1"/>
      <c r="AW15" s="1"/>
      <c r="AX15" s="1"/>
      <c r="AY15" s="1"/>
      <c r="AZ15" s="1"/>
      <c r="BA15" s="1"/>
      <c r="BB15" s="1"/>
      <c r="BC15" s="1"/>
      <c r="BD15" s="1"/>
      <c r="BE15" s="1"/>
      <c r="BF15" s="269"/>
      <c r="BG15" s="274">
        <v>142335</v>
      </c>
      <c r="BH15" s="217"/>
      <c r="BI15" s="217"/>
      <c r="BJ15" s="217"/>
      <c r="BK15" s="217"/>
      <c r="BL15" s="217"/>
      <c r="BM15" s="217"/>
      <c r="BN15" s="279"/>
      <c r="BO15" s="282">
        <v>5.4</v>
      </c>
      <c r="BP15" s="282"/>
      <c r="BQ15" s="282"/>
      <c r="BR15" s="282"/>
      <c r="BS15" s="287" t="s">
        <v>206</v>
      </c>
      <c r="BT15" s="287"/>
      <c r="BU15" s="287"/>
      <c r="BV15" s="287"/>
      <c r="BW15" s="287"/>
      <c r="BX15" s="287"/>
      <c r="BY15" s="287"/>
      <c r="BZ15" s="287"/>
      <c r="CA15" s="287"/>
      <c r="CB15" s="325"/>
      <c r="CD15" s="261" t="s">
        <v>357</v>
      </c>
      <c r="CE15" s="1"/>
      <c r="CF15" s="1"/>
      <c r="CG15" s="1"/>
      <c r="CH15" s="1"/>
      <c r="CI15" s="1"/>
      <c r="CJ15" s="1"/>
      <c r="CK15" s="1"/>
      <c r="CL15" s="1"/>
      <c r="CM15" s="1"/>
      <c r="CN15" s="1"/>
      <c r="CO15" s="1"/>
      <c r="CP15" s="1"/>
      <c r="CQ15" s="269"/>
      <c r="CR15" s="274">
        <v>2165546</v>
      </c>
      <c r="CS15" s="217"/>
      <c r="CT15" s="217"/>
      <c r="CU15" s="217"/>
      <c r="CV15" s="217"/>
      <c r="CW15" s="217"/>
      <c r="CX15" s="217"/>
      <c r="CY15" s="279"/>
      <c r="CZ15" s="282">
        <v>7.6</v>
      </c>
      <c r="DA15" s="282"/>
      <c r="DB15" s="282"/>
      <c r="DC15" s="282"/>
      <c r="DD15" s="288">
        <v>317673</v>
      </c>
      <c r="DE15" s="217"/>
      <c r="DF15" s="217"/>
      <c r="DG15" s="217"/>
      <c r="DH15" s="217"/>
      <c r="DI15" s="217"/>
      <c r="DJ15" s="217"/>
      <c r="DK15" s="217"/>
      <c r="DL15" s="217"/>
      <c r="DM15" s="217"/>
      <c r="DN15" s="217"/>
      <c r="DO15" s="217"/>
      <c r="DP15" s="279"/>
      <c r="DQ15" s="288">
        <v>1740703</v>
      </c>
      <c r="DR15" s="217"/>
      <c r="DS15" s="217"/>
      <c r="DT15" s="217"/>
      <c r="DU15" s="217"/>
      <c r="DV15" s="217"/>
      <c r="DW15" s="217"/>
      <c r="DX15" s="217"/>
      <c r="DY15" s="217"/>
      <c r="DZ15" s="217"/>
      <c r="EA15" s="217"/>
      <c r="EB15" s="217"/>
      <c r="EC15" s="326"/>
    </row>
    <row r="16" spans="2:143" ht="11.25" customHeight="1">
      <c r="B16" s="261" t="s">
        <v>358</v>
      </c>
      <c r="C16" s="1"/>
      <c r="D16" s="1"/>
      <c r="E16" s="1"/>
      <c r="F16" s="1"/>
      <c r="G16" s="1"/>
      <c r="H16" s="1"/>
      <c r="I16" s="1"/>
      <c r="J16" s="1"/>
      <c r="K16" s="1"/>
      <c r="L16" s="1"/>
      <c r="M16" s="1"/>
      <c r="N16" s="1"/>
      <c r="O16" s="1"/>
      <c r="P16" s="1"/>
      <c r="Q16" s="269"/>
      <c r="R16" s="274">
        <v>32390</v>
      </c>
      <c r="S16" s="217"/>
      <c r="T16" s="217"/>
      <c r="U16" s="217"/>
      <c r="V16" s="217"/>
      <c r="W16" s="217"/>
      <c r="X16" s="217"/>
      <c r="Y16" s="279"/>
      <c r="Z16" s="282">
        <v>0.1</v>
      </c>
      <c r="AA16" s="282"/>
      <c r="AB16" s="282"/>
      <c r="AC16" s="282"/>
      <c r="AD16" s="287">
        <v>32390</v>
      </c>
      <c r="AE16" s="287"/>
      <c r="AF16" s="287"/>
      <c r="AG16" s="287"/>
      <c r="AH16" s="287"/>
      <c r="AI16" s="287"/>
      <c r="AJ16" s="287"/>
      <c r="AK16" s="287"/>
      <c r="AL16" s="283">
        <v>0.3</v>
      </c>
      <c r="AM16" s="238"/>
      <c r="AN16" s="238"/>
      <c r="AO16" s="296"/>
      <c r="AP16" s="261" t="s">
        <v>359</v>
      </c>
      <c r="AQ16" s="1"/>
      <c r="AR16" s="1"/>
      <c r="AS16" s="1"/>
      <c r="AT16" s="1"/>
      <c r="AU16" s="1"/>
      <c r="AV16" s="1"/>
      <c r="AW16" s="1"/>
      <c r="AX16" s="1"/>
      <c r="AY16" s="1"/>
      <c r="AZ16" s="1"/>
      <c r="BA16" s="1"/>
      <c r="BB16" s="1"/>
      <c r="BC16" s="1"/>
      <c r="BD16" s="1"/>
      <c r="BE16" s="1"/>
      <c r="BF16" s="269"/>
      <c r="BG16" s="274" t="s">
        <v>206</v>
      </c>
      <c r="BH16" s="217"/>
      <c r="BI16" s="217"/>
      <c r="BJ16" s="217"/>
      <c r="BK16" s="217"/>
      <c r="BL16" s="217"/>
      <c r="BM16" s="217"/>
      <c r="BN16" s="279"/>
      <c r="BO16" s="282" t="s">
        <v>206</v>
      </c>
      <c r="BP16" s="282"/>
      <c r="BQ16" s="282"/>
      <c r="BR16" s="282"/>
      <c r="BS16" s="287" t="s">
        <v>206</v>
      </c>
      <c r="BT16" s="287"/>
      <c r="BU16" s="287"/>
      <c r="BV16" s="287"/>
      <c r="BW16" s="287"/>
      <c r="BX16" s="287"/>
      <c r="BY16" s="287"/>
      <c r="BZ16" s="287"/>
      <c r="CA16" s="287"/>
      <c r="CB16" s="325"/>
      <c r="CD16" s="261" t="s">
        <v>360</v>
      </c>
      <c r="CE16" s="1"/>
      <c r="CF16" s="1"/>
      <c r="CG16" s="1"/>
      <c r="CH16" s="1"/>
      <c r="CI16" s="1"/>
      <c r="CJ16" s="1"/>
      <c r="CK16" s="1"/>
      <c r="CL16" s="1"/>
      <c r="CM16" s="1"/>
      <c r="CN16" s="1"/>
      <c r="CO16" s="1"/>
      <c r="CP16" s="1"/>
      <c r="CQ16" s="269"/>
      <c r="CR16" s="274" t="s">
        <v>206</v>
      </c>
      <c r="CS16" s="217"/>
      <c r="CT16" s="217"/>
      <c r="CU16" s="217"/>
      <c r="CV16" s="217"/>
      <c r="CW16" s="217"/>
      <c r="CX16" s="217"/>
      <c r="CY16" s="279"/>
      <c r="CZ16" s="282" t="s">
        <v>206</v>
      </c>
      <c r="DA16" s="282"/>
      <c r="DB16" s="282"/>
      <c r="DC16" s="282"/>
      <c r="DD16" s="288" t="s">
        <v>206</v>
      </c>
      <c r="DE16" s="217"/>
      <c r="DF16" s="217"/>
      <c r="DG16" s="217"/>
      <c r="DH16" s="217"/>
      <c r="DI16" s="217"/>
      <c r="DJ16" s="217"/>
      <c r="DK16" s="217"/>
      <c r="DL16" s="217"/>
      <c r="DM16" s="217"/>
      <c r="DN16" s="217"/>
      <c r="DO16" s="217"/>
      <c r="DP16" s="279"/>
      <c r="DQ16" s="288" t="s">
        <v>206</v>
      </c>
      <c r="DR16" s="217"/>
      <c r="DS16" s="217"/>
      <c r="DT16" s="217"/>
      <c r="DU16" s="217"/>
      <c r="DV16" s="217"/>
      <c r="DW16" s="217"/>
      <c r="DX16" s="217"/>
      <c r="DY16" s="217"/>
      <c r="DZ16" s="217"/>
      <c r="EA16" s="217"/>
      <c r="EB16" s="217"/>
      <c r="EC16" s="326"/>
    </row>
    <row r="17" spans="2:133" ht="11.25" customHeight="1">
      <c r="B17" s="261" t="s">
        <v>361</v>
      </c>
      <c r="C17" s="1"/>
      <c r="D17" s="1"/>
      <c r="E17" s="1"/>
      <c r="F17" s="1"/>
      <c r="G17" s="1"/>
      <c r="H17" s="1"/>
      <c r="I17" s="1"/>
      <c r="J17" s="1"/>
      <c r="K17" s="1"/>
      <c r="L17" s="1"/>
      <c r="M17" s="1"/>
      <c r="N17" s="1"/>
      <c r="O17" s="1"/>
      <c r="P17" s="1"/>
      <c r="Q17" s="269"/>
      <c r="R17" s="274">
        <v>31137</v>
      </c>
      <c r="S17" s="217"/>
      <c r="T17" s="217"/>
      <c r="U17" s="217"/>
      <c r="V17" s="217"/>
      <c r="W17" s="217"/>
      <c r="X17" s="217"/>
      <c r="Y17" s="279"/>
      <c r="Z17" s="282">
        <v>0.1</v>
      </c>
      <c r="AA17" s="282"/>
      <c r="AB17" s="282"/>
      <c r="AC17" s="282"/>
      <c r="AD17" s="287">
        <v>31137</v>
      </c>
      <c r="AE17" s="287"/>
      <c r="AF17" s="287"/>
      <c r="AG17" s="287"/>
      <c r="AH17" s="287"/>
      <c r="AI17" s="287"/>
      <c r="AJ17" s="287"/>
      <c r="AK17" s="287"/>
      <c r="AL17" s="283">
        <v>0.3</v>
      </c>
      <c r="AM17" s="238"/>
      <c r="AN17" s="238"/>
      <c r="AO17" s="296"/>
      <c r="AP17" s="261" t="s">
        <v>362</v>
      </c>
      <c r="AQ17" s="1"/>
      <c r="AR17" s="1"/>
      <c r="AS17" s="1"/>
      <c r="AT17" s="1"/>
      <c r="AU17" s="1"/>
      <c r="AV17" s="1"/>
      <c r="AW17" s="1"/>
      <c r="AX17" s="1"/>
      <c r="AY17" s="1"/>
      <c r="AZ17" s="1"/>
      <c r="BA17" s="1"/>
      <c r="BB17" s="1"/>
      <c r="BC17" s="1"/>
      <c r="BD17" s="1"/>
      <c r="BE17" s="1"/>
      <c r="BF17" s="269"/>
      <c r="BG17" s="274" t="s">
        <v>206</v>
      </c>
      <c r="BH17" s="217"/>
      <c r="BI17" s="217"/>
      <c r="BJ17" s="217"/>
      <c r="BK17" s="217"/>
      <c r="BL17" s="217"/>
      <c r="BM17" s="217"/>
      <c r="BN17" s="279"/>
      <c r="BO17" s="282" t="s">
        <v>206</v>
      </c>
      <c r="BP17" s="282"/>
      <c r="BQ17" s="282"/>
      <c r="BR17" s="282"/>
      <c r="BS17" s="287" t="s">
        <v>206</v>
      </c>
      <c r="BT17" s="287"/>
      <c r="BU17" s="287"/>
      <c r="BV17" s="287"/>
      <c r="BW17" s="287"/>
      <c r="BX17" s="287"/>
      <c r="BY17" s="287"/>
      <c r="BZ17" s="287"/>
      <c r="CA17" s="287"/>
      <c r="CB17" s="325"/>
      <c r="CD17" s="261" t="s">
        <v>364</v>
      </c>
      <c r="CE17" s="1"/>
      <c r="CF17" s="1"/>
      <c r="CG17" s="1"/>
      <c r="CH17" s="1"/>
      <c r="CI17" s="1"/>
      <c r="CJ17" s="1"/>
      <c r="CK17" s="1"/>
      <c r="CL17" s="1"/>
      <c r="CM17" s="1"/>
      <c r="CN17" s="1"/>
      <c r="CO17" s="1"/>
      <c r="CP17" s="1"/>
      <c r="CQ17" s="269"/>
      <c r="CR17" s="274">
        <v>1868990</v>
      </c>
      <c r="CS17" s="217"/>
      <c r="CT17" s="217"/>
      <c r="CU17" s="217"/>
      <c r="CV17" s="217"/>
      <c r="CW17" s="217"/>
      <c r="CX17" s="217"/>
      <c r="CY17" s="279"/>
      <c r="CZ17" s="282">
        <v>6.6</v>
      </c>
      <c r="DA17" s="282"/>
      <c r="DB17" s="282"/>
      <c r="DC17" s="282"/>
      <c r="DD17" s="288" t="s">
        <v>206</v>
      </c>
      <c r="DE17" s="217"/>
      <c r="DF17" s="217"/>
      <c r="DG17" s="217"/>
      <c r="DH17" s="217"/>
      <c r="DI17" s="217"/>
      <c r="DJ17" s="217"/>
      <c r="DK17" s="217"/>
      <c r="DL17" s="217"/>
      <c r="DM17" s="217"/>
      <c r="DN17" s="217"/>
      <c r="DO17" s="217"/>
      <c r="DP17" s="279"/>
      <c r="DQ17" s="288">
        <v>1840448</v>
      </c>
      <c r="DR17" s="217"/>
      <c r="DS17" s="217"/>
      <c r="DT17" s="217"/>
      <c r="DU17" s="217"/>
      <c r="DV17" s="217"/>
      <c r="DW17" s="217"/>
      <c r="DX17" s="217"/>
      <c r="DY17" s="217"/>
      <c r="DZ17" s="217"/>
      <c r="EA17" s="217"/>
      <c r="EB17" s="217"/>
      <c r="EC17" s="326"/>
    </row>
    <row r="18" spans="2:133" ht="11.25" customHeight="1">
      <c r="B18" s="261" t="s">
        <v>365</v>
      </c>
      <c r="C18" s="1"/>
      <c r="D18" s="1"/>
      <c r="E18" s="1"/>
      <c r="F18" s="1"/>
      <c r="G18" s="1"/>
      <c r="H18" s="1"/>
      <c r="I18" s="1"/>
      <c r="J18" s="1"/>
      <c r="K18" s="1"/>
      <c r="L18" s="1"/>
      <c r="M18" s="1"/>
      <c r="N18" s="1"/>
      <c r="O18" s="1"/>
      <c r="P18" s="1"/>
      <c r="Q18" s="269"/>
      <c r="R18" s="274">
        <v>11088</v>
      </c>
      <c r="S18" s="217"/>
      <c r="T18" s="217"/>
      <c r="U18" s="217"/>
      <c r="V18" s="217"/>
      <c r="W18" s="217"/>
      <c r="X18" s="217"/>
      <c r="Y18" s="279"/>
      <c r="Z18" s="282">
        <v>0</v>
      </c>
      <c r="AA18" s="282"/>
      <c r="AB18" s="282"/>
      <c r="AC18" s="282"/>
      <c r="AD18" s="287">
        <v>11088</v>
      </c>
      <c r="AE18" s="287"/>
      <c r="AF18" s="287"/>
      <c r="AG18" s="287"/>
      <c r="AH18" s="287"/>
      <c r="AI18" s="287"/>
      <c r="AJ18" s="287"/>
      <c r="AK18" s="287"/>
      <c r="AL18" s="283">
        <v>0.1</v>
      </c>
      <c r="AM18" s="238"/>
      <c r="AN18" s="238"/>
      <c r="AO18" s="296"/>
      <c r="AP18" s="261" t="s">
        <v>98</v>
      </c>
      <c r="AQ18" s="1"/>
      <c r="AR18" s="1"/>
      <c r="AS18" s="1"/>
      <c r="AT18" s="1"/>
      <c r="AU18" s="1"/>
      <c r="AV18" s="1"/>
      <c r="AW18" s="1"/>
      <c r="AX18" s="1"/>
      <c r="AY18" s="1"/>
      <c r="AZ18" s="1"/>
      <c r="BA18" s="1"/>
      <c r="BB18" s="1"/>
      <c r="BC18" s="1"/>
      <c r="BD18" s="1"/>
      <c r="BE18" s="1"/>
      <c r="BF18" s="269"/>
      <c r="BG18" s="274" t="s">
        <v>206</v>
      </c>
      <c r="BH18" s="217"/>
      <c r="BI18" s="217"/>
      <c r="BJ18" s="217"/>
      <c r="BK18" s="217"/>
      <c r="BL18" s="217"/>
      <c r="BM18" s="217"/>
      <c r="BN18" s="279"/>
      <c r="BO18" s="282" t="s">
        <v>206</v>
      </c>
      <c r="BP18" s="282"/>
      <c r="BQ18" s="282"/>
      <c r="BR18" s="282"/>
      <c r="BS18" s="287" t="s">
        <v>206</v>
      </c>
      <c r="BT18" s="287"/>
      <c r="BU18" s="287"/>
      <c r="BV18" s="287"/>
      <c r="BW18" s="287"/>
      <c r="BX18" s="287"/>
      <c r="BY18" s="287"/>
      <c r="BZ18" s="287"/>
      <c r="CA18" s="287"/>
      <c r="CB18" s="325"/>
      <c r="CD18" s="261" t="s">
        <v>366</v>
      </c>
      <c r="CE18" s="1"/>
      <c r="CF18" s="1"/>
      <c r="CG18" s="1"/>
      <c r="CH18" s="1"/>
      <c r="CI18" s="1"/>
      <c r="CJ18" s="1"/>
      <c r="CK18" s="1"/>
      <c r="CL18" s="1"/>
      <c r="CM18" s="1"/>
      <c r="CN18" s="1"/>
      <c r="CO18" s="1"/>
      <c r="CP18" s="1"/>
      <c r="CQ18" s="269"/>
      <c r="CR18" s="274" t="s">
        <v>206</v>
      </c>
      <c r="CS18" s="217"/>
      <c r="CT18" s="217"/>
      <c r="CU18" s="217"/>
      <c r="CV18" s="217"/>
      <c r="CW18" s="217"/>
      <c r="CX18" s="217"/>
      <c r="CY18" s="279"/>
      <c r="CZ18" s="282" t="s">
        <v>206</v>
      </c>
      <c r="DA18" s="282"/>
      <c r="DB18" s="282"/>
      <c r="DC18" s="282"/>
      <c r="DD18" s="288" t="s">
        <v>206</v>
      </c>
      <c r="DE18" s="217"/>
      <c r="DF18" s="217"/>
      <c r="DG18" s="217"/>
      <c r="DH18" s="217"/>
      <c r="DI18" s="217"/>
      <c r="DJ18" s="217"/>
      <c r="DK18" s="217"/>
      <c r="DL18" s="217"/>
      <c r="DM18" s="217"/>
      <c r="DN18" s="217"/>
      <c r="DO18" s="217"/>
      <c r="DP18" s="279"/>
      <c r="DQ18" s="288" t="s">
        <v>206</v>
      </c>
      <c r="DR18" s="217"/>
      <c r="DS18" s="217"/>
      <c r="DT18" s="217"/>
      <c r="DU18" s="217"/>
      <c r="DV18" s="217"/>
      <c r="DW18" s="217"/>
      <c r="DX18" s="217"/>
      <c r="DY18" s="217"/>
      <c r="DZ18" s="217"/>
      <c r="EA18" s="217"/>
      <c r="EB18" s="217"/>
      <c r="EC18" s="326"/>
    </row>
    <row r="19" spans="2:133" ht="11.25" customHeight="1">
      <c r="B19" s="261" t="s">
        <v>367</v>
      </c>
      <c r="C19" s="1"/>
      <c r="D19" s="1"/>
      <c r="E19" s="1"/>
      <c r="F19" s="1"/>
      <c r="G19" s="1"/>
      <c r="H19" s="1"/>
      <c r="I19" s="1"/>
      <c r="J19" s="1"/>
      <c r="K19" s="1"/>
      <c r="L19" s="1"/>
      <c r="M19" s="1"/>
      <c r="N19" s="1"/>
      <c r="O19" s="1"/>
      <c r="P19" s="1"/>
      <c r="Q19" s="269"/>
      <c r="R19" s="274">
        <v>9894</v>
      </c>
      <c r="S19" s="217"/>
      <c r="T19" s="217"/>
      <c r="U19" s="217"/>
      <c r="V19" s="217"/>
      <c r="W19" s="217"/>
      <c r="X19" s="217"/>
      <c r="Y19" s="279"/>
      <c r="Z19" s="282">
        <v>0</v>
      </c>
      <c r="AA19" s="282"/>
      <c r="AB19" s="282"/>
      <c r="AC19" s="282"/>
      <c r="AD19" s="287">
        <v>9894</v>
      </c>
      <c r="AE19" s="287"/>
      <c r="AF19" s="287"/>
      <c r="AG19" s="287"/>
      <c r="AH19" s="287"/>
      <c r="AI19" s="287"/>
      <c r="AJ19" s="287"/>
      <c r="AK19" s="287"/>
      <c r="AL19" s="283">
        <v>0.1</v>
      </c>
      <c r="AM19" s="238"/>
      <c r="AN19" s="238"/>
      <c r="AO19" s="296"/>
      <c r="AP19" s="261" t="s">
        <v>261</v>
      </c>
      <c r="AQ19" s="1"/>
      <c r="AR19" s="1"/>
      <c r="AS19" s="1"/>
      <c r="AT19" s="1"/>
      <c r="AU19" s="1"/>
      <c r="AV19" s="1"/>
      <c r="AW19" s="1"/>
      <c r="AX19" s="1"/>
      <c r="AY19" s="1"/>
      <c r="AZ19" s="1"/>
      <c r="BA19" s="1"/>
      <c r="BB19" s="1"/>
      <c r="BC19" s="1"/>
      <c r="BD19" s="1"/>
      <c r="BE19" s="1"/>
      <c r="BF19" s="269"/>
      <c r="BG19" s="274">
        <v>3500</v>
      </c>
      <c r="BH19" s="217"/>
      <c r="BI19" s="217"/>
      <c r="BJ19" s="217"/>
      <c r="BK19" s="217"/>
      <c r="BL19" s="217"/>
      <c r="BM19" s="217"/>
      <c r="BN19" s="279"/>
      <c r="BO19" s="282">
        <v>0.1</v>
      </c>
      <c r="BP19" s="282"/>
      <c r="BQ19" s="282"/>
      <c r="BR19" s="282"/>
      <c r="BS19" s="287" t="s">
        <v>206</v>
      </c>
      <c r="BT19" s="287"/>
      <c r="BU19" s="287"/>
      <c r="BV19" s="287"/>
      <c r="BW19" s="287"/>
      <c r="BX19" s="287"/>
      <c r="BY19" s="287"/>
      <c r="BZ19" s="287"/>
      <c r="CA19" s="287"/>
      <c r="CB19" s="325"/>
      <c r="CD19" s="261" t="s">
        <v>368</v>
      </c>
      <c r="CE19" s="1"/>
      <c r="CF19" s="1"/>
      <c r="CG19" s="1"/>
      <c r="CH19" s="1"/>
      <c r="CI19" s="1"/>
      <c r="CJ19" s="1"/>
      <c r="CK19" s="1"/>
      <c r="CL19" s="1"/>
      <c r="CM19" s="1"/>
      <c r="CN19" s="1"/>
      <c r="CO19" s="1"/>
      <c r="CP19" s="1"/>
      <c r="CQ19" s="269"/>
      <c r="CR19" s="274" t="s">
        <v>206</v>
      </c>
      <c r="CS19" s="217"/>
      <c r="CT19" s="217"/>
      <c r="CU19" s="217"/>
      <c r="CV19" s="217"/>
      <c r="CW19" s="217"/>
      <c r="CX19" s="217"/>
      <c r="CY19" s="279"/>
      <c r="CZ19" s="282" t="s">
        <v>206</v>
      </c>
      <c r="DA19" s="282"/>
      <c r="DB19" s="282"/>
      <c r="DC19" s="282"/>
      <c r="DD19" s="288" t="s">
        <v>206</v>
      </c>
      <c r="DE19" s="217"/>
      <c r="DF19" s="217"/>
      <c r="DG19" s="217"/>
      <c r="DH19" s="217"/>
      <c r="DI19" s="217"/>
      <c r="DJ19" s="217"/>
      <c r="DK19" s="217"/>
      <c r="DL19" s="217"/>
      <c r="DM19" s="217"/>
      <c r="DN19" s="217"/>
      <c r="DO19" s="217"/>
      <c r="DP19" s="279"/>
      <c r="DQ19" s="288" t="s">
        <v>206</v>
      </c>
      <c r="DR19" s="217"/>
      <c r="DS19" s="217"/>
      <c r="DT19" s="217"/>
      <c r="DU19" s="217"/>
      <c r="DV19" s="217"/>
      <c r="DW19" s="217"/>
      <c r="DX19" s="217"/>
      <c r="DY19" s="217"/>
      <c r="DZ19" s="217"/>
      <c r="EA19" s="217"/>
      <c r="EB19" s="217"/>
      <c r="EC19" s="326"/>
    </row>
    <row r="20" spans="2:133" ht="11.25" customHeight="1">
      <c r="B20" s="262" t="s">
        <v>369</v>
      </c>
      <c r="C20" s="266"/>
      <c r="D20" s="266"/>
      <c r="E20" s="266"/>
      <c r="F20" s="266"/>
      <c r="G20" s="266"/>
      <c r="H20" s="266"/>
      <c r="I20" s="266"/>
      <c r="J20" s="266"/>
      <c r="K20" s="266"/>
      <c r="L20" s="266"/>
      <c r="M20" s="266"/>
      <c r="N20" s="266"/>
      <c r="O20" s="266"/>
      <c r="P20" s="266"/>
      <c r="Q20" s="270"/>
      <c r="R20" s="274">
        <v>1194</v>
      </c>
      <c r="S20" s="217"/>
      <c r="T20" s="217"/>
      <c r="U20" s="217"/>
      <c r="V20" s="217"/>
      <c r="W20" s="217"/>
      <c r="X20" s="217"/>
      <c r="Y20" s="279"/>
      <c r="Z20" s="282">
        <v>0</v>
      </c>
      <c r="AA20" s="282"/>
      <c r="AB20" s="282"/>
      <c r="AC20" s="282"/>
      <c r="AD20" s="287">
        <v>1194</v>
      </c>
      <c r="AE20" s="287"/>
      <c r="AF20" s="287"/>
      <c r="AG20" s="287"/>
      <c r="AH20" s="287"/>
      <c r="AI20" s="287"/>
      <c r="AJ20" s="287"/>
      <c r="AK20" s="287"/>
      <c r="AL20" s="283">
        <v>0</v>
      </c>
      <c r="AM20" s="238"/>
      <c r="AN20" s="238"/>
      <c r="AO20" s="296"/>
      <c r="AP20" s="261" t="s">
        <v>370</v>
      </c>
      <c r="AQ20" s="1"/>
      <c r="AR20" s="1"/>
      <c r="AS20" s="1"/>
      <c r="AT20" s="1"/>
      <c r="AU20" s="1"/>
      <c r="AV20" s="1"/>
      <c r="AW20" s="1"/>
      <c r="AX20" s="1"/>
      <c r="AY20" s="1"/>
      <c r="AZ20" s="1"/>
      <c r="BA20" s="1"/>
      <c r="BB20" s="1"/>
      <c r="BC20" s="1"/>
      <c r="BD20" s="1"/>
      <c r="BE20" s="1"/>
      <c r="BF20" s="269"/>
      <c r="BG20" s="274">
        <v>3500</v>
      </c>
      <c r="BH20" s="217"/>
      <c r="BI20" s="217"/>
      <c r="BJ20" s="217"/>
      <c r="BK20" s="217"/>
      <c r="BL20" s="217"/>
      <c r="BM20" s="217"/>
      <c r="BN20" s="279"/>
      <c r="BO20" s="282">
        <v>0.1</v>
      </c>
      <c r="BP20" s="282"/>
      <c r="BQ20" s="282"/>
      <c r="BR20" s="282"/>
      <c r="BS20" s="287" t="s">
        <v>206</v>
      </c>
      <c r="BT20" s="287"/>
      <c r="BU20" s="287"/>
      <c r="BV20" s="287"/>
      <c r="BW20" s="287"/>
      <c r="BX20" s="287"/>
      <c r="BY20" s="287"/>
      <c r="BZ20" s="287"/>
      <c r="CA20" s="287"/>
      <c r="CB20" s="325"/>
      <c r="CD20" s="261" t="s">
        <v>199</v>
      </c>
      <c r="CE20" s="1"/>
      <c r="CF20" s="1"/>
      <c r="CG20" s="1"/>
      <c r="CH20" s="1"/>
      <c r="CI20" s="1"/>
      <c r="CJ20" s="1"/>
      <c r="CK20" s="1"/>
      <c r="CL20" s="1"/>
      <c r="CM20" s="1"/>
      <c r="CN20" s="1"/>
      <c r="CO20" s="1"/>
      <c r="CP20" s="1"/>
      <c r="CQ20" s="269"/>
      <c r="CR20" s="274">
        <v>28412400</v>
      </c>
      <c r="CS20" s="217"/>
      <c r="CT20" s="217"/>
      <c r="CU20" s="217"/>
      <c r="CV20" s="217"/>
      <c r="CW20" s="217"/>
      <c r="CX20" s="217"/>
      <c r="CY20" s="279"/>
      <c r="CZ20" s="282">
        <v>100</v>
      </c>
      <c r="DA20" s="282"/>
      <c r="DB20" s="282"/>
      <c r="DC20" s="282"/>
      <c r="DD20" s="288">
        <v>7414474</v>
      </c>
      <c r="DE20" s="217"/>
      <c r="DF20" s="217"/>
      <c r="DG20" s="217"/>
      <c r="DH20" s="217"/>
      <c r="DI20" s="217"/>
      <c r="DJ20" s="217"/>
      <c r="DK20" s="217"/>
      <c r="DL20" s="217"/>
      <c r="DM20" s="217"/>
      <c r="DN20" s="217"/>
      <c r="DO20" s="217"/>
      <c r="DP20" s="279"/>
      <c r="DQ20" s="288">
        <v>11621947</v>
      </c>
      <c r="DR20" s="217"/>
      <c r="DS20" s="217"/>
      <c r="DT20" s="217"/>
      <c r="DU20" s="217"/>
      <c r="DV20" s="217"/>
      <c r="DW20" s="217"/>
      <c r="DX20" s="217"/>
      <c r="DY20" s="217"/>
      <c r="DZ20" s="217"/>
      <c r="EA20" s="217"/>
      <c r="EB20" s="217"/>
      <c r="EC20" s="326"/>
    </row>
    <row r="21" spans="2:133" ht="11.25" customHeight="1">
      <c r="B21" s="261" t="s">
        <v>345</v>
      </c>
      <c r="C21" s="1"/>
      <c r="D21" s="1"/>
      <c r="E21" s="1"/>
      <c r="F21" s="1"/>
      <c r="G21" s="1"/>
      <c r="H21" s="1"/>
      <c r="I21" s="1"/>
      <c r="J21" s="1"/>
      <c r="K21" s="1"/>
      <c r="L21" s="1"/>
      <c r="M21" s="1"/>
      <c r="N21" s="1"/>
      <c r="O21" s="1"/>
      <c r="P21" s="1"/>
      <c r="Q21" s="269"/>
      <c r="R21" s="274">
        <v>7007416</v>
      </c>
      <c r="S21" s="217"/>
      <c r="T21" s="217"/>
      <c r="U21" s="217"/>
      <c r="V21" s="217"/>
      <c r="W21" s="217"/>
      <c r="X21" s="217"/>
      <c r="Y21" s="279"/>
      <c r="Z21" s="282">
        <v>24.4</v>
      </c>
      <c r="AA21" s="282"/>
      <c r="AB21" s="282"/>
      <c r="AC21" s="282"/>
      <c r="AD21" s="287">
        <v>6215128</v>
      </c>
      <c r="AE21" s="287"/>
      <c r="AF21" s="287"/>
      <c r="AG21" s="287"/>
      <c r="AH21" s="287"/>
      <c r="AI21" s="287"/>
      <c r="AJ21" s="287"/>
      <c r="AK21" s="287"/>
      <c r="AL21" s="283">
        <v>63.4</v>
      </c>
      <c r="AM21" s="238"/>
      <c r="AN21" s="238"/>
      <c r="AO21" s="296"/>
      <c r="AP21" s="261" t="s">
        <v>372</v>
      </c>
      <c r="AQ21" s="300"/>
      <c r="AR21" s="300"/>
      <c r="AS21" s="300"/>
      <c r="AT21" s="300"/>
      <c r="AU21" s="300"/>
      <c r="AV21" s="300"/>
      <c r="AW21" s="300"/>
      <c r="AX21" s="300"/>
      <c r="AY21" s="300"/>
      <c r="AZ21" s="300"/>
      <c r="BA21" s="300"/>
      <c r="BB21" s="300"/>
      <c r="BC21" s="300"/>
      <c r="BD21" s="300"/>
      <c r="BE21" s="300"/>
      <c r="BF21" s="314"/>
      <c r="BG21" s="274">
        <v>3500</v>
      </c>
      <c r="BH21" s="217"/>
      <c r="BI21" s="217"/>
      <c r="BJ21" s="217"/>
      <c r="BK21" s="217"/>
      <c r="BL21" s="217"/>
      <c r="BM21" s="217"/>
      <c r="BN21" s="279"/>
      <c r="BO21" s="282">
        <v>0.1</v>
      </c>
      <c r="BP21" s="282"/>
      <c r="BQ21" s="282"/>
      <c r="BR21" s="282"/>
      <c r="BS21" s="287" t="s">
        <v>206</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301</v>
      </c>
      <c r="C22" s="1"/>
      <c r="D22" s="1"/>
      <c r="E22" s="1"/>
      <c r="F22" s="1"/>
      <c r="G22" s="1"/>
      <c r="H22" s="1"/>
      <c r="I22" s="1"/>
      <c r="J22" s="1"/>
      <c r="K22" s="1"/>
      <c r="L22" s="1"/>
      <c r="M22" s="1"/>
      <c r="N22" s="1"/>
      <c r="O22" s="1"/>
      <c r="P22" s="1"/>
      <c r="Q22" s="269"/>
      <c r="R22" s="274">
        <v>6215128</v>
      </c>
      <c r="S22" s="217"/>
      <c r="T22" s="217"/>
      <c r="U22" s="217"/>
      <c r="V22" s="217"/>
      <c r="W22" s="217"/>
      <c r="X22" s="217"/>
      <c r="Y22" s="279"/>
      <c r="Z22" s="282">
        <v>21.6</v>
      </c>
      <c r="AA22" s="282"/>
      <c r="AB22" s="282"/>
      <c r="AC22" s="282"/>
      <c r="AD22" s="287">
        <v>6215128</v>
      </c>
      <c r="AE22" s="287"/>
      <c r="AF22" s="287"/>
      <c r="AG22" s="287"/>
      <c r="AH22" s="287"/>
      <c r="AI22" s="287"/>
      <c r="AJ22" s="287"/>
      <c r="AK22" s="287"/>
      <c r="AL22" s="283">
        <v>63.4</v>
      </c>
      <c r="AM22" s="238"/>
      <c r="AN22" s="238"/>
      <c r="AO22" s="296"/>
      <c r="AP22" s="261" t="s">
        <v>146</v>
      </c>
      <c r="AQ22" s="300"/>
      <c r="AR22" s="300"/>
      <c r="AS22" s="300"/>
      <c r="AT22" s="300"/>
      <c r="AU22" s="300"/>
      <c r="AV22" s="300"/>
      <c r="AW22" s="300"/>
      <c r="AX22" s="300"/>
      <c r="AY22" s="300"/>
      <c r="AZ22" s="300"/>
      <c r="BA22" s="300"/>
      <c r="BB22" s="300"/>
      <c r="BC22" s="300"/>
      <c r="BD22" s="300"/>
      <c r="BE22" s="300"/>
      <c r="BF22" s="314"/>
      <c r="BG22" s="274" t="s">
        <v>206</v>
      </c>
      <c r="BH22" s="217"/>
      <c r="BI22" s="217"/>
      <c r="BJ22" s="217"/>
      <c r="BK22" s="217"/>
      <c r="BL22" s="217"/>
      <c r="BM22" s="217"/>
      <c r="BN22" s="279"/>
      <c r="BO22" s="282" t="s">
        <v>206</v>
      </c>
      <c r="BP22" s="282"/>
      <c r="BQ22" s="282"/>
      <c r="BR22" s="282"/>
      <c r="BS22" s="287" t="s">
        <v>206</v>
      </c>
      <c r="BT22" s="287"/>
      <c r="BU22" s="287"/>
      <c r="BV22" s="287"/>
      <c r="BW22" s="287"/>
      <c r="BX22" s="287"/>
      <c r="BY22" s="287"/>
      <c r="BZ22" s="287"/>
      <c r="CA22" s="287"/>
      <c r="CB22" s="325"/>
      <c r="CD22" s="182" t="s">
        <v>373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299</v>
      </c>
      <c r="C23" s="1"/>
      <c r="D23" s="1"/>
      <c r="E23" s="1"/>
      <c r="F23" s="1"/>
      <c r="G23" s="1"/>
      <c r="H23" s="1"/>
      <c r="I23" s="1"/>
      <c r="J23" s="1"/>
      <c r="K23" s="1"/>
      <c r="L23" s="1"/>
      <c r="M23" s="1"/>
      <c r="N23" s="1"/>
      <c r="O23" s="1"/>
      <c r="P23" s="1"/>
      <c r="Q23" s="269"/>
      <c r="R23" s="274">
        <v>792288</v>
      </c>
      <c r="S23" s="217"/>
      <c r="T23" s="217"/>
      <c r="U23" s="217"/>
      <c r="V23" s="217"/>
      <c r="W23" s="217"/>
      <c r="X23" s="217"/>
      <c r="Y23" s="279"/>
      <c r="Z23" s="282">
        <v>2.8</v>
      </c>
      <c r="AA23" s="282"/>
      <c r="AB23" s="282"/>
      <c r="AC23" s="282"/>
      <c r="AD23" s="287" t="s">
        <v>206</v>
      </c>
      <c r="AE23" s="287"/>
      <c r="AF23" s="287"/>
      <c r="AG23" s="287"/>
      <c r="AH23" s="287"/>
      <c r="AI23" s="287"/>
      <c r="AJ23" s="287"/>
      <c r="AK23" s="287"/>
      <c r="AL23" s="283" t="s">
        <v>206</v>
      </c>
      <c r="AM23" s="238"/>
      <c r="AN23" s="238"/>
      <c r="AO23" s="296"/>
      <c r="AP23" s="261" t="s">
        <v>119</v>
      </c>
      <c r="AQ23" s="300"/>
      <c r="AR23" s="300"/>
      <c r="AS23" s="300"/>
      <c r="AT23" s="300"/>
      <c r="AU23" s="300"/>
      <c r="AV23" s="300"/>
      <c r="AW23" s="300"/>
      <c r="AX23" s="300"/>
      <c r="AY23" s="300"/>
      <c r="AZ23" s="300"/>
      <c r="BA23" s="300"/>
      <c r="BB23" s="300"/>
      <c r="BC23" s="300"/>
      <c r="BD23" s="300"/>
      <c r="BE23" s="300"/>
      <c r="BF23" s="314"/>
      <c r="BG23" s="274" t="s">
        <v>206</v>
      </c>
      <c r="BH23" s="217"/>
      <c r="BI23" s="217"/>
      <c r="BJ23" s="217"/>
      <c r="BK23" s="217"/>
      <c r="BL23" s="217"/>
      <c r="BM23" s="217"/>
      <c r="BN23" s="279"/>
      <c r="BO23" s="282" t="s">
        <v>206</v>
      </c>
      <c r="BP23" s="282"/>
      <c r="BQ23" s="282"/>
      <c r="BR23" s="282"/>
      <c r="BS23" s="287" t="s">
        <v>206</v>
      </c>
      <c r="BT23" s="287"/>
      <c r="BU23" s="287"/>
      <c r="BV23" s="287"/>
      <c r="BW23" s="287"/>
      <c r="BX23" s="287"/>
      <c r="BY23" s="287"/>
      <c r="BZ23" s="287"/>
      <c r="CA23" s="287"/>
      <c r="CB23" s="325"/>
      <c r="CD23" s="182" t="s">
        <v>318</v>
      </c>
      <c r="CE23" s="139"/>
      <c r="CF23" s="139"/>
      <c r="CG23" s="139"/>
      <c r="CH23" s="139"/>
      <c r="CI23" s="139"/>
      <c r="CJ23" s="139"/>
      <c r="CK23" s="139"/>
      <c r="CL23" s="139"/>
      <c r="CM23" s="139"/>
      <c r="CN23" s="139"/>
      <c r="CO23" s="139"/>
      <c r="CP23" s="139"/>
      <c r="CQ23" s="144"/>
      <c r="CR23" s="182" t="s">
        <v>293</v>
      </c>
      <c r="CS23" s="139"/>
      <c r="CT23" s="139"/>
      <c r="CU23" s="139"/>
      <c r="CV23" s="139"/>
      <c r="CW23" s="139"/>
      <c r="CX23" s="139"/>
      <c r="CY23" s="144"/>
      <c r="CZ23" s="182" t="s">
        <v>374</v>
      </c>
      <c r="DA23" s="139"/>
      <c r="DB23" s="139"/>
      <c r="DC23" s="144"/>
      <c r="DD23" s="182" t="s">
        <v>305</v>
      </c>
      <c r="DE23" s="139"/>
      <c r="DF23" s="139"/>
      <c r="DG23" s="139"/>
      <c r="DH23" s="139"/>
      <c r="DI23" s="139"/>
      <c r="DJ23" s="139"/>
      <c r="DK23" s="144"/>
      <c r="DL23" s="345" t="s">
        <v>377</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378</v>
      </c>
      <c r="C24" s="1"/>
      <c r="D24" s="1"/>
      <c r="E24" s="1"/>
      <c r="F24" s="1"/>
      <c r="G24" s="1"/>
      <c r="H24" s="1"/>
      <c r="I24" s="1"/>
      <c r="J24" s="1"/>
      <c r="K24" s="1"/>
      <c r="L24" s="1"/>
      <c r="M24" s="1"/>
      <c r="N24" s="1"/>
      <c r="O24" s="1"/>
      <c r="P24" s="1"/>
      <c r="Q24" s="269"/>
      <c r="R24" s="274" t="s">
        <v>206</v>
      </c>
      <c r="S24" s="217"/>
      <c r="T24" s="217"/>
      <c r="U24" s="217"/>
      <c r="V24" s="217"/>
      <c r="W24" s="217"/>
      <c r="X24" s="217"/>
      <c r="Y24" s="279"/>
      <c r="Z24" s="282" t="s">
        <v>206</v>
      </c>
      <c r="AA24" s="282"/>
      <c r="AB24" s="282"/>
      <c r="AC24" s="282"/>
      <c r="AD24" s="287" t="s">
        <v>206</v>
      </c>
      <c r="AE24" s="287"/>
      <c r="AF24" s="287"/>
      <c r="AG24" s="287"/>
      <c r="AH24" s="287"/>
      <c r="AI24" s="287"/>
      <c r="AJ24" s="287"/>
      <c r="AK24" s="287"/>
      <c r="AL24" s="283" t="s">
        <v>206</v>
      </c>
      <c r="AM24" s="238"/>
      <c r="AN24" s="238"/>
      <c r="AO24" s="296"/>
      <c r="AP24" s="261" t="s">
        <v>379</v>
      </c>
      <c r="AQ24" s="300"/>
      <c r="AR24" s="300"/>
      <c r="AS24" s="300"/>
      <c r="AT24" s="300"/>
      <c r="AU24" s="300"/>
      <c r="AV24" s="300"/>
      <c r="AW24" s="300"/>
      <c r="AX24" s="300"/>
      <c r="AY24" s="300"/>
      <c r="AZ24" s="300"/>
      <c r="BA24" s="300"/>
      <c r="BB24" s="300"/>
      <c r="BC24" s="300"/>
      <c r="BD24" s="300"/>
      <c r="BE24" s="300"/>
      <c r="BF24" s="314"/>
      <c r="BG24" s="274" t="s">
        <v>206</v>
      </c>
      <c r="BH24" s="217"/>
      <c r="BI24" s="217"/>
      <c r="BJ24" s="217"/>
      <c r="BK24" s="217"/>
      <c r="BL24" s="217"/>
      <c r="BM24" s="217"/>
      <c r="BN24" s="279"/>
      <c r="BO24" s="282" t="s">
        <v>206</v>
      </c>
      <c r="BP24" s="282"/>
      <c r="BQ24" s="282"/>
      <c r="BR24" s="282"/>
      <c r="BS24" s="287" t="s">
        <v>206</v>
      </c>
      <c r="BT24" s="287"/>
      <c r="BU24" s="287"/>
      <c r="BV24" s="287"/>
      <c r="BW24" s="287"/>
      <c r="BX24" s="287"/>
      <c r="BY24" s="287"/>
      <c r="BZ24" s="287"/>
      <c r="CA24" s="287"/>
      <c r="CB24" s="325"/>
      <c r="CD24" s="260" t="s">
        <v>380</v>
      </c>
      <c r="CE24" s="265"/>
      <c r="CF24" s="265"/>
      <c r="CG24" s="265"/>
      <c r="CH24" s="265"/>
      <c r="CI24" s="265"/>
      <c r="CJ24" s="265"/>
      <c r="CK24" s="265"/>
      <c r="CL24" s="265"/>
      <c r="CM24" s="265"/>
      <c r="CN24" s="265"/>
      <c r="CO24" s="265"/>
      <c r="CP24" s="265"/>
      <c r="CQ24" s="268"/>
      <c r="CR24" s="273">
        <v>5759768</v>
      </c>
      <c r="CS24" s="276"/>
      <c r="CT24" s="276"/>
      <c r="CU24" s="276"/>
      <c r="CV24" s="276"/>
      <c r="CW24" s="276"/>
      <c r="CX24" s="276"/>
      <c r="CY24" s="278"/>
      <c r="CZ24" s="291">
        <v>20.3</v>
      </c>
      <c r="DA24" s="293"/>
      <c r="DB24" s="293"/>
      <c r="DC24" s="337"/>
      <c r="DD24" s="341">
        <v>4615935</v>
      </c>
      <c r="DE24" s="276"/>
      <c r="DF24" s="276"/>
      <c r="DG24" s="276"/>
      <c r="DH24" s="276"/>
      <c r="DI24" s="276"/>
      <c r="DJ24" s="276"/>
      <c r="DK24" s="278"/>
      <c r="DL24" s="341">
        <v>4555947</v>
      </c>
      <c r="DM24" s="276"/>
      <c r="DN24" s="276"/>
      <c r="DO24" s="276"/>
      <c r="DP24" s="276"/>
      <c r="DQ24" s="276"/>
      <c r="DR24" s="276"/>
      <c r="DS24" s="276"/>
      <c r="DT24" s="276"/>
      <c r="DU24" s="276"/>
      <c r="DV24" s="278"/>
      <c r="DW24" s="291">
        <v>46</v>
      </c>
      <c r="DX24" s="293"/>
      <c r="DY24" s="293"/>
      <c r="DZ24" s="293"/>
      <c r="EA24" s="293"/>
      <c r="EB24" s="293"/>
      <c r="EC24" s="295"/>
    </row>
    <row r="25" spans="2:133" ht="11.25" customHeight="1">
      <c r="B25" s="261" t="s">
        <v>58</v>
      </c>
      <c r="C25" s="1"/>
      <c r="D25" s="1"/>
      <c r="E25" s="1"/>
      <c r="F25" s="1"/>
      <c r="G25" s="1"/>
      <c r="H25" s="1"/>
      <c r="I25" s="1"/>
      <c r="J25" s="1"/>
      <c r="K25" s="1"/>
      <c r="L25" s="1"/>
      <c r="M25" s="1"/>
      <c r="N25" s="1"/>
      <c r="O25" s="1"/>
      <c r="P25" s="1"/>
      <c r="Q25" s="269"/>
      <c r="R25" s="274">
        <v>10521721</v>
      </c>
      <c r="S25" s="217"/>
      <c r="T25" s="217"/>
      <c r="U25" s="217"/>
      <c r="V25" s="217"/>
      <c r="W25" s="217"/>
      <c r="X25" s="217"/>
      <c r="Y25" s="279"/>
      <c r="Z25" s="282">
        <v>36.6</v>
      </c>
      <c r="AA25" s="282"/>
      <c r="AB25" s="282"/>
      <c r="AC25" s="282"/>
      <c r="AD25" s="287">
        <v>9729433</v>
      </c>
      <c r="AE25" s="287"/>
      <c r="AF25" s="287"/>
      <c r="AG25" s="287"/>
      <c r="AH25" s="287"/>
      <c r="AI25" s="287"/>
      <c r="AJ25" s="287"/>
      <c r="AK25" s="287"/>
      <c r="AL25" s="283">
        <v>99.3</v>
      </c>
      <c r="AM25" s="238"/>
      <c r="AN25" s="238"/>
      <c r="AO25" s="296"/>
      <c r="AP25" s="261" t="s">
        <v>276</v>
      </c>
      <c r="AQ25" s="300"/>
      <c r="AR25" s="300"/>
      <c r="AS25" s="300"/>
      <c r="AT25" s="300"/>
      <c r="AU25" s="300"/>
      <c r="AV25" s="300"/>
      <c r="AW25" s="300"/>
      <c r="AX25" s="300"/>
      <c r="AY25" s="300"/>
      <c r="AZ25" s="300"/>
      <c r="BA25" s="300"/>
      <c r="BB25" s="300"/>
      <c r="BC25" s="300"/>
      <c r="BD25" s="300"/>
      <c r="BE25" s="300"/>
      <c r="BF25" s="314"/>
      <c r="BG25" s="274" t="s">
        <v>206</v>
      </c>
      <c r="BH25" s="217"/>
      <c r="BI25" s="217"/>
      <c r="BJ25" s="217"/>
      <c r="BK25" s="217"/>
      <c r="BL25" s="217"/>
      <c r="BM25" s="217"/>
      <c r="BN25" s="279"/>
      <c r="BO25" s="282" t="s">
        <v>206</v>
      </c>
      <c r="BP25" s="282"/>
      <c r="BQ25" s="282"/>
      <c r="BR25" s="282"/>
      <c r="BS25" s="287" t="s">
        <v>206</v>
      </c>
      <c r="BT25" s="287"/>
      <c r="BU25" s="287"/>
      <c r="BV25" s="287"/>
      <c r="BW25" s="287"/>
      <c r="BX25" s="287"/>
      <c r="BY25" s="287"/>
      <c r="BZ25" s="287"/>
      <c r="CA25" s="287"/>
      <c r="CB25" s="325"/>
      <c r="CD25" s="261" t="s">
        <v>204</v>
      </c>
      <c r="CE25" s="1"/>
      <c r="CF25" s="1"/>
      <c r="CG25" s="1"/>
      <c r="CH25" s="1"/>
      <c r="CI25" s="1"/>
      <c r="CJ25" s="1"/>
      <c r="CK25" s="1"/>
      <c r="CL25" s="1"/>
      <c r="CM25" s="1"/>
      <c r="CN25" s="1"/>
      <c r="CO25" s="1"/>
      <c r="CP25" s="1"/>
      <c r="CQ25" s="269"/>
      <c r="CR25" s="274">
        <v>2544261</v>
      </c>
      <c r="CS25" s="313"/>
      <c r="CT25" s="313"/>
      <c r="CU25" s="313"/>
      <c r="CV25" s="313"/>
      <c r="CW25" s="313"/>
      <c r="CX25" s="313"/>
      <c r="CY25" s="332"/>
      <c r="CZ25" s="283">
        <v>9</v>
      </c>
      <c r="DA25" s="335"/>
      <c r="DB25" s="335"/>
      <c r="DC25" s="338"/>
      <c r="DD25" s="288">
        <v>2357558</v>
      </c>
      <c r="DE25" s="313"/>
      <c r="DF25" s="313"/>
      <c r="DG25" s="313"/>
      <c r="DH25" s="313"/>
      <c r="DI25" s="313"/>
      <c r="DJ25" s="313"/>
      <c r="DK25" s="332"/>
      <c r="DL25" s="288">
        <v>2351228</v>
      </c>
      <c r="DM25" s="313"/>
      <c r="DN25" s="313"/>
      <c r="DO25" s="313"/>
      <c r="DP25" s="313"/>
      <c r="DQ25" s="313"/>
      <c r="DR25" s="313"/>
      <c r="DS25" s="313"/>
      <c r="DT25" s="313"/>
      <c r="DU25" s="313"/>
      <c r="DV25" s="332"/>
      <c r="DW25" s="283">
        <v>23.7</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v>2864</v>
      </c>
      <c r="S26" s="217"/>
      <c r="T26" s="217"/>
      <c r="U26" s="217"/>
      <c r="V26" s="217"/>
      <c r="W26" s="217"/>
      <c r="X26" s="217"/>
      <c r="Y26" s="279"/>
      <c r="Z26" s="282">
        <v>0</v>
      </c>
      <c r="AA26" s="282"/>
      <c r="AB26" s="282"/>
      <c r="AC26" s="282"/>
      <c r="AD26" s="287">
        <v>2864</v>
      </c>
      <c r="AE26" s="287"/>
      <c r="AF26" s="287"/>
      <c r="AG26" s="287"/>
      <c r="AH26" s="287"/>
      <c r="AI26" s="287"/>
      <c r="AJ26" s="287"/>
      <c r="AK26" s="287"/>
      <c r="AL26" s="283">
        <v>0</v>
      </c>
      <c r="AM26" s="238"/>
      <c r="AN26" s="238"/>
      <c r="AO26" s="296"/>
      <c r="AP26" s="261" t="s">
        <v>385</v>
      </c>
      <c r="AQ26" s="300"/>
      <c r="AR26" s="300"/>
      <c r="AS26" s="300"/>
      <c r="AT26" s="300"/>
      <c r="AU26" s="300"/>
      <c r="AV26" s="300"/>
      <c r="AW26" s="300"/>
      <c r="AX26" s="300"/>
      <c r="AY26" s="300"/>
      <c r="AZ26" s="300"/>
      <c r="BA26" s="300"/>
      <c r="BB26" s="300"/>
      <c r="BC26" s="300"/>
      <c r="BD26" s="300"/>
      <c r="BE26" s="300"/>
      <c r="BF26" s="314"/>
      <c r="BG26" s="274" t="s">
        <v>206</v>
      </c>
      <c r="BH26" s="217"/>
      <c r="BI26" s="217"/>
      <c r="BJ26" s="217"/>
      <c r="BK26" s="217"/>
      <c r="BL26" s="217"/>
      <c r="BM26" s="217"/>
      <c r="BN26" s="279"/>
      <c r="BO26" s="282" t="s">
        <v>206</v>
      </c>
      <c r="BP26" s="282"/>
      <c r="BQ26" s="282"/>
      <c r="BR26" s="282"/>
      <c r="BS26" s="287" t="s">
        <v>206</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1636185</v>
      </c>
      <c r="CS26" s="217"/>
      <c r="CT26" s="217"/>
      <c r="CU26" s="217"/>
      <c r="CV26" s="217"/>
      <c r="CW26" s="217"/>
      <c r="CX26" s="217"/>
      <c r="CY26" s="279"/>
      <c r="CZ26" s="283">
        <v>5.8</v>
      </c>
      <c r="DA26" s="335"/>
      <c r="DB26" s="335"/>
      <c r="DC26" s="338"/>
      <c r="DD26" s="288">
        <v>1477653</v>
      </c>
      <c r="DE26" s="217"/>
      <c r="DF26" s="217"/>
      <c r="DG26" s="217"/>
      <c r="DH26" s="217"/>
      <c r="DI26" s="217"/>
      <c r="DJ26" s="217"/>
      <c r="DK26" s="279"/>
      <c r="DL26" s="288" t="s">
        <v>206</v>
      </c>
      <c r="DM26" s="217"/>
      <c r="DN26" s="217"/>
      <c r="DO26" s="217"/>
      <c r="DP26" s="217"/>
      <c r="DQ26" s="217"/>
      <c r="DR26" s="217"/>
      <c r="DS26" s="217"/>
      <c r="DT26" s="217"/>
      <c r="DU26" s="217"/>
      <c r="DV26" s="279"/>
      <c r="DW26" s="283" t="s">
        <v>206</v>
      </c>
      <c r="DX26" s="335"/>
      <c r="DY26" s="335"/>
      <c r="DZ26" s="335"/>
      <c r="EA26" s="335"/>
      <c r="EB26" s="335"/>
      <c r="EC26" s="360"/>
    </row>
    <row r="27" spans="2:133" ht="11.25" customHeight="1">
      <c r="B27" s="261" t="s">
        <v>160</v>
      </c>
      <c r="C27" s="1"/>
      <c r="D27" s="1"/>
      <c r="E27" s="1"/>
      <c r="F27" s="1"/>
      <c r="G27" s="1"/>
      <c r="H27" s="1"/>
      <c r="I27" s="1"/>
      <c r="J27" s="1"/>
      <c r="K27" s="1"/>
      <c r="L27" s="1"/>
      <c r="M27" s="1"/>
      <c r="N27" s="1"/>
      <c r="O27" s="1"/>
      <c r="P27" s="1"/>
      <c r="Q27" s="269"/>
      <c r="R27" s="274">
        <v>407543</v>
      </c>
      <c r="S27" s="217"/>
      <c r="T27" s="217"/>
      <c r="U27" s="217"/>
      <c r="V27" s="217"/>
      <c r="W27" s="217"/>
      <c r="X27" s="217"/>
      <c r="Y27" s="279"/>
      <c r="Z27" s="282">
        <v>1.4</v>
      </c>
      <c r="AA27" s="282"/>
      <c r="AB27" s="282"/>
      <c r="AC27" s="282"/>
      <c r="AD27" s="287" t="s">
        <v>206</v>
      </c>
      <c r="AE27" s="287"/>
      <c r="AF27" s="287"/>
      <c r="AG27" s="287"/>
      <c r="AH27" s="287"/>
      <c r="AI27" s="287"/>
      <c r="AJ27" s="287"/>
      <c r="AK27" s="287"/>
      <c r="AL27" s="283" t="s">
        <v>206</v>
      </c>
      <c r="AM27" s="238"/>
      <c r="AN27" s="238"/>
      <c r="AO27" s="296"/>
      <c r="AP27" s="261" t="s">
        <v>387</v>
      </c>
      <c r="AQ27" s="1"/>
      <c r="AR27" s="1"/>
      <c r="AS27" s="1"/>
      <c r="AT27" s="1"/>
      <c r="AU27" s="1"/>
      <c r="AV27" s="1"/>
      <c r="AW27" s="1"/>
      <c r="AX27" s="1"/>
      <c r="AY27" s="1"/>
      <c r="AZ27" s="1"/>
      <c r="BA27" s="1"/>
      <c r="BB27" s="1"/>
      <c r="BC27" s="1"/>
      <c r="BD27" s="1"/>
      <c r="BE27" s="1"/>
      <c r="BF27" s="269"/>
      <c r="BG27" s="274">
        <v>2659091</v>
      </c>
      <c r="BH27" s="217"/>
      <c r="BI27" s="217"/>
      <c r="BJ27" s="217"/>
      <c r="BK27" s="217"/>
      <c r="BL27" s="217"/>
      <c r="BM27" s="217"/>
      <c r="BN27" s="279"/>
      <c r="BO27" s="282">
        <v>100</v>
      </c>
      <c r="BP27" s="282"/>
      <c r="BQ27" s="282"/>
      <c r="BR27" s="282"/>
      <c r="BS27" s="287">
        <v>46453</v>
      </c>
      <c r="BT27" s="287"/>
      <c r="BU27" s="287"/>
      <c r="BV27" s="287"/>
      <c r="BW27" s="287"/>
      <c r="BX27" s="287"/>
      <c r="BY27" s="287"/>
      <c r="BZ27" s="287"/>
      <c r="CA27" s="287"/>
      <c r="CB27" s="325"/>
      <c r="CD27" s="261" t="s">
        <v>226</v>
      </c>
      <c r="CE27" s="1"/>
      <c r="CF27" s="1"/>
      <c r="CG27" s="1"/>
      <c r="CH27" s="1"/>
      <c r="CI27" s="1"/>
      <c r="CJ27" s="1"/>
      <c r="CK27" s="1"/>
      <c r="CL27" s="1"/>
      <c r="CM27" s="1"/>
      <c r="CN27" s="1"/>
      <c r="CO27" s="1"/>
      <c r="CP27" s="1"/>
      <c r="CQ27" s="269"/>
      <c r="CR27" s="274">
        <v>1346517</v>
      </c>
      <c r="CS27" s="313"/>
      <c r="CT27" s="313"/>
      <c r="CU27" s="313"/>
      <c r="CV27" s="313"/>
      <c r="CW27" s="313"/>
      <c r="CX27" s="313"/>
      <c r="CY27" s="332"/>
      <c r="CZ27" s="283">
        <v>4.7</v>
      </c>
      <c r="DA27" s="335"/>
      <c r="DB27" s="335"/>
      <c r="DC27" s="338"/>
      <c r="DD27" s="288">
        <v>417929</v>
      </c>
      <c r="DE27" s="313"/>
      <c r="DF27" s="313"/>
      <c r="DG27" s="313"/>
      <c r="DH27" s="313"/>
      <c r="DI27" s="313"/>
      <c r="DJ27" s="313"/>
      <c r="DK27" s="332"/>
      <c r="DL27" s="288">
        <v>364271</v>
      </c>
      <c r="DM27" s="313"/>
      <c r="DN27" s="313"/>
      <c r="DO27" s="313"/>
      <c r="DP27" s="313"/>
      <c r="DQ27" s="313"/>
      <c r="DR27" s="313"/>
      <c r="DS27" s="313"/>
      <c r="DT27" s="313"/>
      <c r="DU27" s="313"/>
      <c r="DV27" s="332"/>
      <c r="DW27" s="283">
        <v>3.7</v>
      </c>
      <c r="DX27" s="335"/>
      <c r="DY27" s="335"/>
      <c r="DZ27" s="335"/>
      <c r="EA27" s="335"/>
      <c r="EB27" s="335"/>
      <c r="EC27" s="360"/>
    </row>
    <row r="28" spans="2:133" ht="11.25" customHeight="1">
      <c r="B28" s="261" t="s">
        <v>317</v>
      </c>
      <c r="C28" s="1"/>
      <c r="D28" s="1"/>
      <c r="E28" s="1"/>
      <c r="F28" s="1"/>
      <c r="G28" s="1"/>
      <c r="H28" s="1"/>
      <c r="I28" s="1"/>
      <c r="J28" s="1"/>
      <c r="K28" s="1"/>
      <c r="L28" s="1"/>
      <c r="M28" s="1"/>
      <c r="N28" s="1"/>
      <c r="O28" s="1"/>
      <c r="P28" s="1"/>
      <c r="Q28" s="269"/>
      <c r="R28" s="274">
        <v>162186</v>
      </c>
      <c r="S28" s="217"/>
      <c r="T28" s="217"/>
      <c r="U28" s="217"/>
      <c r="V28" s="217"/>
      <c r="W28" s="217"/>
      <c r="X28" s="217"/>
      <c r="Y28" s="279"/>
      <c r="Z28" s="282">
        <v>0.6</v>
      </c>
      <c r="AA28" s="282"/>
      <c r="AB28" s="282"/>
      <c r="AC28" s="282"/>
      <c r="AD28" s="287">
        <v>7055</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381</v>
      </c>
      <c r="CE28" s="1"/>
      <c r="CF28" s="1"/>
      <c r="CG28" s="1"/>
      <c r="CH28" s="1"/>
      <c r="CI28" s="1"/>
      <c r="CJ28" s="1"/>
      <c r="CK28" s="1"/>
      <c r="CL28" s="1"/>
      <c r="CM28" s="1"/>
      <c r="CN28" s="1"/>
      <c r="CO28" s="1"/>
      <c r="CP28" s="1"/>
      <c r="CQ28" s="269"/>
      <c r="CR28" s="274">
        <v>1868990</v>
      </c>
      <c r="CS28" s="217"/>
      <c r="CT28" s="217"/>
      <c r="CU28" s="217"/>
      <c r="CV28" s="217"/>
      <c r="CW28" s="217"/>
      <c r="CX28" s="217"/>
      <c r="CY28" s="279"/>
      <c r="CZ28" s="283">
        <v>6.6</v>
      </c>
      <c r="DA28" s="335"/>
      <c r="DB28" s="335"/>
      <c r="DC28" s="338"/>
      <c r="DD28" s="288">
        <v>1840448</v>
      </c>
      <c r="DE28" s="217"/>
      <c r="DF28" s="217"/>
      <c r="DG28" s="217"/>
      <c r="DH28" s="217"/>
      <c r="DI28" s="217"/>
      <c r="DJ28" s="217"/>
      <c r="DK28" s="279"/>
      <c r="DL28" s="288">
        <v>1840448</v>
      </c>
      <c r="DM28" s="217"/>
      <c r="DN28" s="217"/>
      <c r="DO28" s="217"/>
      <c r="DP28" s="217"/>
      <c r="DQ28" s="217"/>
      <c r="DR28" s="217"/>
      <c r="DS28" s="217"/>
      <c r="DT28" s="217"/>
      <c r="DU28" s="217"/>
      <c r="DV28" s="279"/>
      <c r="DW28" s="283">
        <v>18.600000000000001</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73446</v>
      </c>
      <c r="S29" s="217"/>
      <c r="T29" s="217"/>
      <c r="U29" s="217"/>
      <c r="V29" s="217"/>
      <c r="W29" s="217"/>
      <c r="X29" s="217"/>
      <c r="Y29" s="279"/>
      <c r="Z29" s="282">
        <v>0.3</v>
      </c>
      <c r="AA29" s="282"/>
      <c r="AB29" s="282"/>
      <c r="AC29" s="282"/>
      <c r="AD29" s="287" t="s">
        <v>206</v>
      </c>
      <c r="AE29" s="287"/>
      <c r="AF29" s="287"/>
      <c r="AG29" s="287"/>
      <c r="AH29" s="287"/>
      <c r="AI29" s="287"/>
      <c r="AJ29" s="287"/>
      <c r="AK29" s="287"/>
      <c r="AL29" s="283" t="s">
        <v>206</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179</v>
      </c>
      <c r="CE29" s="41"/>
      <c r="CF29" s="261" t="s">
        <v>24</v>
      </c>
      <c r="CG29" s="1"/>
      <c r="CH29" s="1"/>
      <c r="CI29" s="1"/>
      <c r="CJ29" s="1"/>
      <c r="CK29" s="1"/>
      <c r="CL29" s="1"/>
      <c r="CM29" s="1"/>
      <c r="CN29" s="1"/>
      <c r="CO29" s="1"/>
      <c r="CP29" s="1"/>
      <c r="CQ29" s="269"/>
      <c r="CR29" s="274">
        <v>1868590</v>
      </c>
      <c r="CS29" s="313"/>
      <c r="CT29" s="313"/>
      <c r="CU29" s="313"/>
      <c r="CV29" s="313"/>
      <c r="CW29" s="313"/>
      <c r="CX29" s="313"/>
      <c r="CY29" s="332"/>
      <c r="CZ29" s="283">
        <v>6.6</v>
      </c>
      <c r="DA29" s="335"/>
      <c r="DB29" s="335"/>
      <c r="DC29" s="338"/>
      <c r="DD29" s="288">
        <v>1840048</v>
      </c>
      <c r="DE29" s="313"/>
      <c r="DF29" s="313"/>
      <c r="DG29" s="313"/>
      <c r="DH29" s="313"/>
      <c r="DI29" s="313"/>
      <c r="DJ29" s="313"/>
      <c r="DK29" s="332"/>
      <c r="DL29" s="288">
        <v>1840048</v>
      </c>
      <c r="DM29" s="313"/>
      <c r="DN29" s="313"/>
      <c r="DO29" s="313"/>
      <c r="DP29" s="313"/>
      <c r="DQ29" s="313"/>
      <c r="DR29" s="313"/>
      <c r="DS29" s="313"/>
      <c r="DT29" s="313"/>
      <c r="DU29" s="313"/>
      <c r="DV29" s="332"/>
      <c r="DW29" s="283">
        <v>18.600000000000001</v>
      </c>
      <c r="DX29" s="335"/>
      <c r="DY29" s="335"/>
      <c r="DZ29" s="335"/>
      <c r="EA29" s="335"/>
      <c r="EB29" s="335"/>
      <c r="EC29" s="360"/>
    </row>
    <row r="30" spans="2:133" ht="11.25" customHeight="1">
      <c r="B30" s="261" t="s">
        <v>346</v>
      </c>
      <c r="C30" s="1"/>
      <c r="D30" s="1"/>
      <c r="E30" s="1"/>
      <c r="F30" s="1"/>
      <c r="G30" s="1"/>
      <c r="H30" s="1"/>
      <c r="I30" s="1"/>
      <c r="J30" s="1"/>
      <c r="K30" s="1"/>
      <c r="L30" s="1"/>
      <c r="M30" s="1"/>
      <c r="N30" s="1"/>
      <c r="O30" s="1"/>
      <c r="P30" s="1"/>
      <c r="Q30" s="269"/>
      <c r="R30" s="274">
        <v>4278208</v>
      </c>
      <c r="S30" s="217"/>
      <c r="T30" s="217"/>
      <c r="U30" s="217"/>
      <c r="V30" s="217"/>
      <c r="W30" s="217"/>
      <c r="X30" s="217"/>
      <c r="Y30" s="279"/>
      <c r="Z30" s="282">
        <v>14.9</v>
      </c>
      <c r="AA30" s="282"/>
      <c r="AB30" s="282"/>
      <c r="AC30" s="282"/>
      <c r="AD30" s="287" t="s">
        <v>206</v>
      </c>
      <c r="AE30" s="287"/>
      <c r="AF30" s="287"/>
      <c r="AG30" s="287"/>
      <c r="AH30" s="287"/>
      <c r="AI30" s="287"/>
      <c r="AJ30" s="287"/>
      <c r="AK30" s="287"/>
      <c r="AL30" s="283" t="s">
        <v>206</v>
      </c>
      <c r="AM30" s="238"/>
      <c r="AN30" s="238"/>
      <c r="AO30" s="296"/>
      <c r="AP30" s="182" t="s">
        <v>318</v>
      </c>
      <c r="AQ30" s="139"/>
      <c r="AR30" s="139"/>
      <c r="AS30" s="139"/>
      <c r="AT30" s="139"/>
      <c r="AU30" s="139"/>
      <c r="AV30" s="139"/>
      <c r="AW30" s="139"/>
      <c r="AX30" s="139"/>
      <c r="AY30" s="139"/>
      <c r="AZ30" s="139"/>
      <c r="BA30" s="139"/>
      <c r="BB30" s="139"/>
      <c r="BC30" s="139"/>
      <c r="BD30" s="139"/>
      <c r="BE30" s="139"/>
      <c r="BF30" s="144"/>
      <c r="BG30" s="182" t="s">
        <v>389</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1814118</v>
      </c>
      <c r="CS30" s="217"/>
      <c r="CT30" s="217"/>
      <c r="CU30" s="217"/>
      <c r="CV30" s="217"/>
      <c r="CW30" s="217"/>
      <c r="CX30" s="217"/>
      <c r="CY30" s="279"/>
      <c r="CZ30" s="283">
        <v>6.4</v>
      </c>
      <c r="DA30" s="335"/>
      <c r="DB30" s="335"/>
      <c r="DC30" s="338"/>
      <c r="DD30" s="288">
        <v>1785576</v>
      </c>
      <c r="DE30" s="217"/>
      <c r="DF30" s="217"/>
      <c r="DG30" s="217"/>
      <c r="DH30" s="217"/>
      <c r="DI30" s="217"/>
      <c r="DJ30" s="217"/>
      <c r="DK30" s="279"/>
      <c r="DL30" s="288">
        <v>1785576</v>
      </c>
      <c r="DM30" s="217"/>
      <c r="DN30" s="217"/>
      <c r="DO30" s="217"/>
      <c r="DP30" s="217"/>
      <c r="DQ30" s="217"/>
      <c r="DR30" s="217"/>
      <c r="DS30" s="217"/>
      <c r="DT30" s="217"/>
      <c r="DU30" s="217"/>
      <c r="DV30" s="279"/>
      <c r="DW30" s="283">
        <v>18</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v>48386</v>
      </c>
      <c r="S31" s="217"/>
      <c r="T31" s="217"/>
      <c r="U31" s="217"/>
      <c r="V31" s="217"/>
      <c r="W31" s="217"/>
      <c r="X31" s="217"/>
      <c r="Y31" s="279"/>
      <c r="Z31" s="282">
        <v>0.2</v>
      </c>
      <c r="AA31" s="282"/>
      <c r="AB31" s="282"/>
      <c r="AC31" s="282"/>
      <c r="AD31" s="287">
        <v>48386</v>
      </c>
      <c r="AE31" s="287"/>
      <c r="AF31" s="287"/>
      <c r="AG31" s="287"/>
      <c r="AH31" s="287"/>
      <c r="AI31" s="287"/>
      <c r="AJ31" s="287"/>
      <c r="AK31" s="287"/>
      <c r="AL31" s="283">
        <v>0.5</v>
      </c>
      <c r="AM31" s="238"/>
      <c r="AN31" s="238"/>
      <c r="AO31" s="296"/>
      <c r="AP31" s="163" t="s">
        <v>4</v>
      </c>
      <c r="AQ31" s="178"/>
      <c r="AR31" s="178"/>
      <c r="AS31" s="178"/>
      <c r="AT31" s="306" t="s">
        <v>233</v>
      </c>
      <c r="AU31" s="265"/>
      <c r="AV31" s="265"/>
      <c r="AW31" s="265"/>
      <c r="AX31" s="260" t="s">
        <v>277</v>
      </c>
      <c r="AY31" s="265"/>
      <c r="AZ31" s="265"/>
      <c r="BA31" s="265"/>
      <c r="BB31" s="265"/>
      <c r="BC31" s="265"/>
      <c r="BD31" s="265"/>
      <c r="BE31" s="265"/>
      <c r="BF31" s="268"/>
      <c r="BG31" s="318">
        <v>99.6</v>
      </c>
      <c r="BH31" s="322"/>
      <c r="BI31" s="322"/>
      <c r="BJ31" s="322"/>
      <c r="BK31" s="322"/>
      <c r="BL31" s="322"/>
      <c r="BM31" s="293">
        <v>98.7</v>
      </c>
      <c r="BN31" s="322"/>
      <c r="BO31" s="322"/>
      <c r="BP31" s="322"/>
      <c r="BQ31" s="324"/>
      <c r="BR31" s="318">
        <v>99.6</v>
      </c>
      <c r="BS31" s="322"/>
      <c r="BT31" s="322"/>
      <c r="BU31" s="322"/>
      <c r="BV31" s="322"/>
      <c r="BW31" s="322"/>
      <c r="BX31" s="293">
        <v>98.6</v>
      </c>
      <c r="BY31" s="322"/>
      <c r="BZ31" s="322"/>
      <c r="CA31" s="322"/>
      <c r="CB31" s="324"/>
      <c r="CD31" s="134"/>
      <c r="CE31" s="42"/>
      <c r="CF31" s="261" t="s">
        <v>319</v>
      </c>
      <c r="CG31" s="1"/>
      <c r="CH31" s="1"/>
      <c r="CI31" s="1"/>
      <c r="CJ31" s="1"/>
      <c r="CK31" s="1"/>
      <c r="CL31" s="1"/>
      <c r="CM31" s="1"/>
      <c r="CN31" s="1"/>
      <c r="CO31" s="1"/>
      <c r="CP31" s="1"/>
      <c r="CQ31" s="269"/>
      <c r="CR31" s="274">
        <v>54472</v>
      </c>
      <c r="CS31" s="313"/>
      <c r="CT31" s="313"/>
      <c r="CU31" s="313"/>
      <c r="CV31" s="313"/>
      <c r="CW31" s="313"/>
      <c r="CX31" s="313"/>
      <c r="CY31" s="332"/>
      <c r="CZ31" s="283">
        <v>0.2</v>
      </c>
      <c r="DA31" s="335"/>
      <c r="DB31" s="335"/>
      <c r="DC31" s="338"/>
      <c r="DD31" s="288">
        <v>54472</v>
      </c>
      <c r="DE31" s="313"/>
      <c r="DF31" s="313"/>
      <c r="DG31" s="313"/>
      <c r="DH31" s="313"/>
      <c r="DI31" s="313"/>
      <c r="DJ31" s="313"/>
      <c r="DK31" s="332"/>
      <c r="DL31" s="288">
        <v>54472</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392</v>
      </c>
      <c r="C32" s="1"/>
      <c r="D32" s="1"/>
      <c r="E32" s="1"/>
      <c r="F32" s="1"/>
      <c r="G32" s="1"/>
      <c r="H32" s="1"/>
      <c r="I32" s="1"/>
      <c r="J32" s="1"/>
      <c r="K32" s="1"/>
      <c r="L32" s="1"/>
      <c r="M32" s="1"/>
      <c r="N32" s="1"/>
      <c r="O32" s="1"/>
      <c r="P32" s="1"/>
      <c r="Q32" s="269"/>
      <c r="R32" s="274">
        <v>2651286</v>
      </c>
      <c r="S32" s="217"/>
      <c r="T32" s="217"/>
      <c r="U32" s="217"/>
      <c r="V32" s="217"/>
      <c r="W32" s="217"/>
      <c r="X32" s="217"/>
      <c r="Y32" s="279"/>
      <c r="Z32" s="282">
        <v>9.1999999999999993</v>
      </c>
      <c r="AA32" s="282"/>
      <c r="AB32" s="282"/>
      <c r="AC32" s="282"/>
      <c r="AD32" s="287" t="s">
        <v>206</v>
      </c>
      <c r="AE32" s="287"/>
      <c r="AF32" s="287"/>
      <c r="AG32" s="287"/>
      <c r="AH32" s="287"/>
      <c r="AI32" s="287"/>
      <c r="AJ32" s="287"/>
      <c r="AK32" s="287"/>
      <c r="AL32" s="283" t="s">
        <v>206</v>
      </c>
      <c r="AM32" s="238"/>
      <c r="AN32" s="238"/>
      <c r="AO32" s="296"/>
      <c r="AP32" s="299"/>
      <c r="AQ32" s="29"/>
      <c r="AR32" s="29"/>
      <c r="AS32" s="29"/>
      <c r="AT32" s="307"/>
      <c r="AU32" s="1" t="s">
        <v>254</v>
      </c>
      <c r="AX32" s="261" t="s">
        <v>294</v>
      </c>
      <c r="AY32" s="1"/>
      <c r="AZ32" s="1"/>
      <c r="BA32" s="1"/>
      <c r="BB32" s="1"/>
      <c r="BC32" s="1"/>
      <c r="BD32" s="1"/>
      <c r="BE32" s="1"/>
      <c r="BF32" s="269"/>
      <c r="BG32" s="319">
        <v>99.4</v>
      </c>
      <c r="BH32" s="313"/>
      <c r="BI32" s="313"/>
      <c r="BJ32" s="313"/>
      <c r="BK32" s="313"/>
      <c r="BL32" s="313"/>
      <c r="BM32" s="238">
        <v>98.2</v>
      </c>
      <c r="BN32" s="313"/>
      <c r="BO32" s="313"/>
      <c r="BP32" s="313"/>
      <c r="BQ32" s="316"/>
      <c r="BR32" s="319">
        <v>99.5</v>
      </c>
      <c r="BS32" s="313"/>
      <c r="BT32" s="313"/>
      <c r="BU32" s="313"/>
      <c r="BV32" s="313"/>
      <c r="BW32" s="313"/>
      <c r="BX32" s="238">
        <v>97.9</v>
      </c>
      <c r="BY32" s="313"/>
      <c r="BZ32" s="313"/>
      <c r="CA32" s="313"/>
      <c r="CB32" s="316"/>
      <c r="CD32" s="135"/>
      <c r="CE32" s="142"/>
      <c r="CF32" s="261" t="s">
        <v>393</v>
      </c>
      <c r="CG32" s="1"/>
      <c r="CH32" s="1"/>
      <c r="CI32" s="1"/>
      <c r="CJ32" s="1"/>
      <c r="CK32" s="1"/>
      <c r="CL32" s="1"/>
      <c r="CM32" s="1"/>
      <c r="CN32" s="1"/>
      <c r="CO32" s="1"/>
      <c r="CP32" s="1"/>
      <c r="CQ32" s="269"/>
      <c r="CR32" s="274">
        <v>400</v>
      </c>
      <c r="CS32" s="217"/>
      <c r="CT32" s="217"/>
      <c r="CU32" s="217"/>
      <c r="CV32" s="217"/>
      <c r="CW32" s="217"/>
      <c r="CX32" s="217"/>
      <c r="CY32" s="279"/>
      <c r="CZ32" s="283">
        <v>0</v>
      </c>
      <c r="DA32" s="335"/>
      <c r="DB32" s="335"/>
      <c r="DC32" s="338"/>
      <c r="DD32" s="288">
        <v>400</v>
      </c>
      <c r="DE32" s="217"/>
      <c r="DF32" s="217"/>
      <c r="DG32" s="217"/>
      <c r="DH32" s="217"/>
      <c r="DI32" s="217"/>
      <c r="DJ32" s="217"/>
      <c r="DK32" s="279"/>
      <c r="DL32" s="288">
        <v>400</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241</v>
      </c>
      <c r="C33" s="1"/>
      <c r="D33" s="1"/>
      <c r="E33" s="1"/>
      <c r="F33" s="1"/>
      <c r="G33" s="1"/>
      <c r="H33" s="1"/>
      <c r="I33" s="1"/>
      <c r="J33" s="1"/>
      <c r="K33" s="1"/>
      <c r="L33" s="1"/>
      <c r="M33" s="1"/>
      <c r="N33" s="1"/>
      <c r="O33" s="1"/>
      <c r="P33" s="1"/>
      <c r="Q33" s="269"/>
      <c r="R33" s="274">
        <v>98710</v>
      </c>
      <c r="S33" s="217"/>
      <c r="T33" s="217"/>
      <c r="U33" s="217"/>
      <c r="V33" s="217"/>
      <c r="W33" s="217"/>
      <c r="X33" s="217"/>
      <c r="Y33" s="279"/>
      <c r="Z33" s="282">
        <v>0.3</v>
      </c>
      <c r="AA33" s="282"/>
      <c r="AB33" s="282"/>
      <c r="AC33" s="282"/>
      <c r="AD33" s="287" t="s">
        <v>206</v>
      </c>
      <c r="AE33" s="287"/>
      <c r="AF33" s="287"/>
      <c r="AG33" s="287"/>
      <c r="AH33" s="287"/>
      <c r="AI33" s="287"/>
      <c r="AJ33" s="287"/>
      <c r="AK33" s="287"/>
      <c r="AL33" s="283" t="s">
        <v>206</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99.7</v>
      </c>
      <c r="BH33" s="312"/>
      <c r="BI33" s="312"/>
      <c r="BJ33" s="312"/>
      <c r="BK33" s="312"/>
      <c r="BL33" s="312"/>
      <c r="BM33" s="294">
        <v>99.2</v>
      </c>
      <c r="BN33" s="312"/>
      <c r="BO33" s="312"/>
      <c r="BP33" s="312"/>
      <c r="BQ33" s="317"/>
      <c r="BR33" s="320">
        <v>99.7</v>
      </c>
      <c r="BS33" s="312"/>
      <c r="BT33" s="312"/>
      <c r="BU33" s="312"/>
      <c r="BV33" s="312"/>
      <c r="BW33" s="312"/>
      <c r="BX33" s="294">
        <v>99.2</v>
      </c>
      <c r="BY33" s="312"/>
      <c r="BZ33" s="312"/>
      <c r="CA33" s="312"/>
      <c r="CB33" s="317"/>
      <c r="CD33" s="261" t="s">
        <v>395</v>
      </c>
      <c r="CE33" s="1"/>
      <c r="CF33" s="1"/>
      <c r="CG33" s="1"/>
      <c r="CH33" s="1"/>
      <c r="CI33" s="1"/>
      <c r="CJ33" s="1"/>
      <c r="CK33" s="1"/>
      <c r="CL33" s="1"/>
      <c r="CM33" s="1"/>
      <c r="CN33" s="1"/>
      <c r="CO33" s="1"/>
      <c r="CP33" s="1"/>
      <c r="CQ33" s="269"/>
      <c r="CR33" s="274">
        <v>15238158</v>
      </c>
      <c r="CS33" s="313"/>
      <c r="CT33" s="313"/>
      <c r="CU33" s="313"/>
      <c r="CV33" s="313"/>
      <c r="CW33" s="313"/>
      <c r="CX33" s="313"/>
      <c r="CY33" s="332"/>
      <c r="CZ33" s="283">
        <v>53.6</v>
      </c>
      <c r="DA33" s="335"/>
      <c r="DB33" s="335"/>
      <c r="DC33" s="338"/>
      <c r="DD33" s="288">
        <v>6111049</v>
      </c>
      <c r="DE33" s="313"/>
      <c r="DF33" s="313"/>
      <c r="DG33" s="313"/>
      <c r="DH33" s="313"/>
      <c r="DI33" s="313"/>
      <c r="DJ33" s="313"/>
      <c r="DK33" s="332"/>
      <c r="DL33" s="288">
        <v>4666718</v>
      </c>
      <c r="DM33" s="313"/>
      <c r="DN33" s="313"/>
      <c r="DO33" s="313"/>
      <c r="DP33" s="313"/>
      <c r="DQ33" s="313"/>
      <c r="DR33" s="313"/>
      <c r="DS33" s="313"/>
      <c r="DT33" s="313"/>
      <c r="DU33" s="313"/>
      <c r="DV33" s="332"/>
      <c r="DW33" s="283">
        <v>47.1</v>
      </c>
      <c r="DX33" s="335"/>
      <c r="DY33" s="335"/>
      <c r="DZ33" s="335"/>
      <c r="EA33" s="335"/>
      <c r="EB33" s="335"/>
      <c r="EC33" s="360"/>
    </row>
    <row r="34" spans="2:133" ht="11.25" customHeight="1">
      <c r="B34" s="261" t="s">
        <v>152</v>
      </c>
      <c r="C34" s="1"/>
      <c r="D34" s="1"/>
      <c r="E34" s="1"/>
      <c r="F34" s="1"/>
      <c r="G34" s="1"/>
      <c r="H34" s="1"/>
      <c r="I34" s="1"/>
      <c r="J34" s="1"/>
      <c r="K34" s="1"/>
      <c r="L34" s="1"/>
      <c r="M34" s="1"/>
      <c r="N34" s="1"/>
      <c r="O34" s="1"/>
      <c r="P34" s="1"/>
      <c r="Q34" s="269"/>
      <c r="R34" s="274">
        <v>6947951</v>
      </c>
      <c r="S34" s="217"/>
      <c r="T34" s="217"/>
      <c r="U34" s="217"/>
      <c r="V34" s="217"/>
      <c r="W34" s="217"/>
      <c r="X34" s="217"/>
      <c r="Y34" s="279"/>
      <c r="Z34" s="282">
        <v>24.2</v>
      </c>
      <c r="AA34" s="282"/>
      <c r="AB34" s="282"/>
      <c r="AC34" s="282"/>
      <c r="AD34" s="287" t="s">
        <v>206</v>
      </c>
      <c r="AE34" s="287"/>
      <c r="AF34" s="287"/>
      <c r="AG34" s="287"/>
      <c r="AH34" s="287"/>
      <c r="AI34" s="287"/>
      <c r="AJ34" s="287"/>
      <c r="AK34" s="287"/>
      <c r="AL34" s="283" t="s">
        <v>206</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6674538</v>
      </c>
      <c r="CS34" s="217"/>
      <c r="CT34" s="217"/>
      <c r="CU34" s="217"/>
      <c r="CV34" s="217"/>
      <c r="CW34" s="217"/>
      <c r="CX34" s="217"/>
      <c r="CY34" s="279"/>
      <c r="CZ34" s="283">
        <v>23.5</v>
      </c>
      <c r="DA34" s="335"/>
      <c r="DB34" s="335"/>
      <c r="DC34" s="338"/>
      <c r="DD34" s="288">
        <v>1898228</v>
      </c>
      <c r="DE34" s="217"/>
      <c r="DF34" s="217"/>
      <c r="DG34" s="217"/>
      <c r="DH34" s="217"/>
      <c r="DI34" s="217"/>
      <c r="DJ34" s="217"/>
      <c r="DK34" s="279"/>
      <c r="DL34" s="288">
        <v>1725417</v>
      </c>
      <c r="DM34" s="217"/>
      <c r="DN34" s="217"/>
      <c r="DO34" s="217"/>
      <c r="DP34" s="217"/>
      <c r="DQ34" s="217"/>
      <c r="DR34" s="217"/>
      <c r="DS34" s="217"/>
      <c r="DT34" s="217"/>
      <c r="DU34" s="217"/>
      <c r="DV34" s="279"/>
      <c r="DW34" s="283">
        <v>17.399999999999999</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589750</v>
      </c>
      <c r="S35" s="217"/>
      <c r="T35" s="217"/>
      <c r="U35" s="217"/>
      <c r="V35" s="217"/>
      <c r="W35" s="217"/>
      <c r="X35" s="217"/>
      <c r="Y35" s="279"/>
      <c r="Z35" s="282">
        <v>2.1</v>
      </c>
      <c r="AA35" s="282"/>
      <c r="AB35" s="282"/>
      <c r="AC35" s="282"/>
      <c r="AD35" s="287" t="s">
        <v>206</v>
      </c>
      <c r="AE35" s="287"/>
      <c r="AF35" s="287"/>
      <c r="AG35" s="287"/>
      <c r="AH35" s="287"/>
      <c r="AI35" s="287"/>
      <c r="AJ35" s="287"/>
      <c r="AK35" s="287"/>
      <c r="AL35" s="283" t="s">
        <v>206</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214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403</v>
      </c>
      <c r="CE35" s="1"/>
      <c r="CF35" s="1"/>
      <c r="CG35" s="1"/>
      <c r="CH35" s="1"/>
      <c r="CI35" s="1"/>
      <c r="CJ35" s="1"/>
      <c r="CK35" s="1"/>
      <c r="CL35" s="1"/>
      <c r="CM35" s="1"/>
      <c r="CN35" s="1"/>
      <c r="CO35" s="1"/>
      <c r="CP35" s="1"/>
      <c r="CQ35" s="269"/>
      <c r="CR35" s="274">
        <v>479869</v>
      </c>
      <c r="CS35" s="313"/>
      <c r="CT35" s="313"/>
      <c r="CU35" s="313"/>
      <c r="CV35" s="313"/>
      <c r="CW35" s="313"/>
      <c r="CX35" s="313"/>
      <c r="CY35" s="332"/>
      <c r="CZ35" s="283">
        <v>1.7</v>
      </c>
      <c r="DA35" s="335"/>
      <c r="DB35" s="335"/>
      <c r="DC35" s="338"/>
      <c r="DD35" s="288">
        <v>466520</v>
      </c>
      <c r="DE35" s="313"/>
      <c r="DF35" s="313"/>
      <c r="DG35" s="313"/>
      <c r="DH35" s="313"/>
      <c r="DI35" s="313"/>
      <c r="DJ35" s="313"/>
      <c r="DK35" s="332"/>
      <c r="DL35" s="288">
        <v>169737</v>
      </c>
      <c r="DM35" s="313"/>
      <c r="DN35" s="313"/>
      <c r="DO35" s="313"/>
      <c r="DP35" s="313"/>
      <c r="DQ35" s="313"/>
      <c r="DR35" s="313"/>
      <c r="DS35" s="313"/>
      <c r="DT35" s="313"/>
      <c r="DU35" s="313"/>
      <c r="DV35" s="332"/>
      <c r="DW35" s="283">
        <v>1.7</v>
      </c>
      <c r="DX35" s="335"/>
      <c r="DY35" s="335"/>
      <c r="DZ35" s="335"/>
      <c r="EA35" s="335"/>
      <c r="EB35" s="335"/>
      <c r="EC35" s="360"/>
    </row>
    <row r="36" spans="2:133" ht="11.25" customHeight="1">
      <c r="B36" s="261" t="s">
        <v>295</v>
      </c>
      <c r="C36" s="1"/>
      <c r="D36" s="1"/>
      <c r="E36" s="1"/>
      <c r="F36" s="1"/>
      <c r="G36" s="1"/>
      <c r="H36" s="1"/>
      <c r="I36" s="1"/>
      <c r="J36" s="1"/>
      <c r="K36" s="1"/>
      <c r="L36" s="1"/>
      <c r="M36" s="1"/>
      <c r="N36" s="1"/>
      <c r="O36" s="1"/>
      <c r="P36" s="1"/>
      <c r="Q36" s="269"/>
      <c r="R36" s="274">
        <v>878472</v>
      </c>
      <c r="S36" s="217"/>
      <c r="T36" s="217"/>
      <c r="U36" s="217"/>
      <c r="V36" s="217"/>
      <c r="W36" s="217"/>
      <c r="X36" s="217"/>
      <c r="Y36" s="279"/>
      <c r="Z36" s="282">
        <v>3.1</v>
      </c>
      <c r="AA36" s="282"/>
      <c r="AB36" s="282"/>
      <c r="AC36" s="282"/>
      <c r="AD36" s="287" t="s">
        <v>206</v>
      </c>
      <c r="AE36" s="287"/>
      <c r="AF36" s="287"/>
      <c r="AG36" s="287"/>
      <c r="AH36" s="287"/>
      <c r="AI36" s="287"/>
      <c r="AJ36" s="287"/>
      <c r="AK36" s="287"/>
      <c r="AL36" s="283" t="s">
        <v>206</v>
      </c>
      <c r="AM36" s="238"/>
      <c r="AN36" s="238"/>
      <c r="AO36" s="296"/>
      <c r="AP36" s="95"/>
      <c r="AQ36" s="301" t="s">
        <v>387</v>
      </c>
      <c r="AR36" s="304"/>
      <c r="AS36" s="304"/>
      <c r="AT36" s="304"/>
      <c r="AU36" s="304"/>
      <c r="AV36" s="304"/>
      <c r="AW36" s="304"/>
      <c r="AX36" s="304"/>
      <c r="AY36" s="309"/>
      <c r="AZ36" s="273">
        <v>2083433</v>
      </c>
      <c r="BA36" s="276"/>
      <c r="BB36" s="276"/>
      <c r="BC36" s="276"/>
      <c r="BD36" s="276"/>
      <c r="BE36" s="276"/>
      <c r="BF36" s="315"/>
      <c r="BG36" s="260" t="s">
        <v>406</v>
      </c>
      <c r="BH36" s="265"/>
      <c r="BI36" s="265"/>
      <c r="BJ36" s="265"/>
      <c r="BK36" s="265"/>
      <c r="BL36" s="265"/>
      <c r="BM36" s="265"/>
      <c r="BN36" s="265"/>
      <c r="BO36" s="265"/>
      <c r="BP36" s="265"/>
      <c r="BQ36" s="265"/>
      <c r="BR36" s="265"/>
      <c r="BS36" s="265"/>
      <c r="BT36" s="265"/>
      <c r="BU36" s="268"/>
      <c r="BV36" s="273">
        <v>4073</v>
      </c>
      <c r="BW36" s="276"/>
      <c r="BX36" s="276"/>
      <c r="BY36" s="276"/>
      <c r="BZ36" s="276"/>
      <c r="CA36" s="276"/>
      <c r="CB36" s="315"/>
      <c r="CD36" s="261" t="s">
        <v>29</v>
      </c>
      <c r="CE36" s="1"/>
      <c r="CF36" s="1"/>
      <c r="CG36" s="1"/>
      <c r="CH36" s="1"/>
      <c r="CI36" s="1"/>
      <c r="CJ36" s="1"/>
      <c r="CK36" s="1"/>
      <c r="CL36" s="1"/>
      <c r="CM36" s="1"/>
      <c r="CN36" s="1"/>
      <c r="CO36" s="1"/>
      <c r="CP36" s="1"/>
      <c r="CQ36" s="269"/>
      <c r="CR36" s="274">
        <v>4015598</v>
      </c>
      <c r="CS36" s="217"/>
      <c r="CT36" s="217"/>
      <c r="CU36" s="217"/>
      <c r="CV36" s="217"/>
      <c r="CW36" s="217"/>
      <c r="CX36" s="217"/>
      <c r="CY36" s="279"/>
      <c r="CZ36" s="283">
        <v>14.1</v>
      </c>
      <c r="DA36" s="335"/>
      <c r="DB36" s="335"/>
      <c r="DC36" s="338"/>
      <c r="DD36" s="288">
        <v>2605600</v>
      </c>
      <c r="DE36" s="217"/>
      <c r="DF36" s="217"/>
      <c r="DG36" s="217"/>
      <c r="DH36" s="217"/>
      <c r="DI36" s="217"/>
      <c r="DJ36" s="217"/>
      <c r="DK36" s="279"/>
      <c r="DL36" s="288">
        <v>1840021</v>
      </c>
      <c r="DM36" s="217"/>
      <c r="DN36" s="217"/>
      <c r="DO36" s="217"/>
      <c r="DP36" s="217"/>
      <c r="DQ36" s="217"/>
      <c r="DR36" s="217"/>
      <c r="DS36" s="217"/>
      <c r="DT36" s="217"/>
      <c r="DU36" s="217"/>
      <c r="DV36" s="279"/>
      <c r="DW36" s="283">
        <v>18.600000000000001</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550767</v>
      </c>
      <c r="S37" s="217"/>
      <c r="T37" s="217"/>
      <c r="U37" s="217"/>
      <c r="V37" s="217"/>
      <c r="W37" s="217"/>
      <c r="X37" s="217"/>
      <c r="Y37" s="279"/>
      <c r="Z37" s="282">
        <v>1.9</v>
      </c>
      <c r="AA37" s="282"/>
      <c r="AB37" s="282"/>
      <c r="AC37" s="282"/>
      <c r="AD37" s="287">
        <v>10349</v>
      </c>
      <c r="AE37" s="287"/>
      <c r="AF37" s="287"/>
      <c r="AG37" s="287"/>
      <c r="AH37" s="287"/>
      <c r="AI37" s="287"/>
      <c r="AJ37" s="287"/>
      <c r="AK37" s="287"/>
      <c r="AL37" s="283">
        <v>0.1</v>
      </c>
      <c r="AM37" s="238"/>
      <c r="AN37" s="238"/>
      <c r="AO37" s="296"/>
      <c r="AQ37" s="302" t="s">
        <v>409</v>
      </c>
      <c r="AR37" s="111"/>
      <c r="AS37" s="111"/>
      <c r="AT37" s="111"/>
      <c r="AU37" s="111"/>
      <c r="AV37" s="111"/>
      <c r="AW37" s="111"/>
      <c r="AX37" s="111"/>
      <c r="AY37" s="310"/>
      <c r="AZ37" s="274">
        <v>846123</v>
      </c>
      <c r="BA37" s="217"/>
      <c r="BB37" s="217"/>
      <c r="BC37" s="217"/>
      <c r="BD37" s="313"/>
      <c r="BE37" s="313"/>
      <c r="BF37" s="316"/>
      <c r="BG37" s="261" t="s">
        <v>412</v>
      </c>
      <c r="BH37" s="1"/>
      <c r="BI37" s="1"/>
      <c r="BJ37" s="1"/>
      <c r="BK37" s="1"/>
      <c r="BL37" s="1"/>
      <c r="BM37" s="1"/>
      <c r="BN37" s="1"/>
      <c r="BO37" s="1"/>
      <c r="BP37" s="1"/>
      <c r="BQ37" s="1"/>
      <c r="BR37" s="1"/>
      <c r="BS37" s="1"/>
      <c r="BT37" s="1"/>
      <c r="BU37" s="269"/>
      <c r="BV37" s="274">
        <v>-6825</v>
      </c>
      <c r="BW37" s="217"/>
      <c r="BX37" s="217"/>
      <c r="BY37" s="217"/>
      <c r="BZ37" s="217"/>
      <c r="CA37" s="217"/>
      <c r="CB37" s="326"/>
      <c r="CD37" s="261" t="s">
        <v>164</v>
      </c>
      <c r="CE37" s="1"/>
      <c r="CF37" s="1"/>
      <c r="CG37" s="1"/>
      <c r="CH37" s="1"/>
      <c r="CI37" s="1"/>
      <c r="CJ37" s="1"/>
      <c r="CK37" s="1"/>
      <c r="CL37" s="1"/>
      <c r="CM37" s="1"/>
      <c r="CN37" s="1"/>
      <c r="CO37" s="1"/>
      <c r="CP37" s="1"/>
      <c r="CQ37" s="269"/>
      <c r="CR37" s="274">
        <v>900493</v>
      </c>
      <c r="CS37" s="313"/>
      <c r="CT37" s="313"/>
      <c r="CU37" s="313"/>
      <c r="CV37" s="313"/>
      <c r="CW37" s="313"/>
      <c r="CX37" s="313"/>
      <c r="CY37" s="332"/>
      <c r="CZ37" s="283">
        <v>3.2</v>
      </c>
      <c r="DA37" s="335"/>
      <c r="DB37" s="335"/>
      <c r="DC37" s="338"/>
      <c r="DD37" s="288">
        <v>855893</v>
      </c>
      <c r="DE37" s="313"/>
      <c r="DF37" s="313"/>
      <c r="DG37" s="313"/>
      <c r="DH37" s="313"/>
      <c r="DI37" s="313"/>
      <c r="DJ37" s="313"/>
      <c r="DK37" s="332"/>
      <c r="DL37" s="288">
        <v>774462</v>
      </c>
      <c r="DM37" s="313"/>
      <c r="DN37" s="313"/>
      <c r="DO37" s="313"/>
      <c r="DP37" s="313"/>
      <c r="DQ37" s="313"/>
      <c r="DR37" s="313"/>
      <c r="DS37" s="313"/>
      <c r="DT37" s="313"/>
      <c r="DU37" s="313"/>
      <c r="DV37" s="332"/>
      <c r="DW37" s="283">
        <v>7.8</v>
      </c>
      <c r="DX37" s="335"/>
      <c r="DY37" s="335"/>
      <c r="DZ37" s="335"/>
      <c r="EA37" s="335"/>
      <c r="EB37" s="335"/>
      <c r="EC37" s="360"/>
    </row>
    <row r="38" spans="2:133" ht="11.25" customHeight="1">
      <c r="B38" s="261" t="s">
        <v>414</v>
      </c>
      <c r="C38" s="1"/>
      <c r="D38" s="1"/>
      <c r="E38" s="1"/>
      <c r="F38" s="1"/>
      <c r="G38" s="1"/>
      <c r="H38" s="1"/>
      <c r="I38" s="1"/>
      <c r="J38" s="1"/>
      <c r="K38" s="1"/>
      <c r="L38" s="1"/>
      <c r="M38" s="1"/>
      <c r="N38" s="1"/>
      <c r="O38" s="1"/>
      <c r="P38" s="1"/>
      <c r="Q38" s="269"/>
      <c r="R38" s="274">
        <v>1535926</v>
      </c>
      <c r="S38" s="217"/>
      <c r="T38" s="217"/>
      <c r="U38" s="217"/>
      <c r="V38" s="217"/>
      <c r="W38" s="217"/>
      <c r="X38" s="217"/>
      <c r="Y38" s="279"/>
      <c r="Z38" s="282">
        <v>5.3</v>
      </c>
      <c r="AA38" s="282"/>
      <c r="AB38" s="282"/>
      <c r="AC38" s="282"/>
      <c r="AD38" s="287" t="s">
        <v>206</v>
      </c>
      <c r="AE38" s="287"/>
      <c r="AF38" s="287"/>
      <c r="AG38" s="287"/>
      <c r="AH38" s="287"/>
      <c r="AI38" s="287"/>
      <c r="AJ38" s="287"/>
      <c r="AK38" s="287"/>
      <c r="AL38" s="283" t="s">
        <v>206</v>
      </c>
      <c r="AM38" s="238"/>
      <c r="AN38" s="238"/>
      <c r="AO38" s="296"/>
      <c r="AQ38" s="302" t="s">
        <v>415</v>
      </c>
      <c r="AR38" s="111"/>
      <c r="AS38" s="111"/>
      <c r="AT38" s="111"/>
      <c r="AU38" s="111"/>
      <c r="AV38" s="111"/>
      <c r="AW38" s="111"/>
      <c r="AX38" s="111"/>
      <c r="AY38" s="310"/>
      <c r="AZ38" s="274">
        <v>292500</v>
      </c>
      <c r="BA38" s="217"/>
      <c r="BB38" s="217"/>
      <c r="BC38" s="217"/>
      <c r="BD38" s="313"/>
      <c r="BE38" s="313"/>
      <c r="BF38" s="316"/>
      <c r="BG38" s="261" t="s">
        <v>416</v>
      </c>
      <c r="BH38" s="1"/>
      <c r="BI38" s="1"/>
      <c r="BJ38" s="1"/>
      <c r="BK38" s="1"/>
      <c r="BL38" s="1"/>
      <c r="BM38" s="1"/>
      <c r="BN38" s="1"/>
      <c r="BO38" s="1"/>
      <c r="BP38" s="1"/>
      <c r="BQ38" s="1"/>
      <c r="BR38" s="1"/>
      <c r="BS38" s="1"/>
      <c r="BT38" s="1"/>
      <c r="BU38" s="269"/>
      <c r="BV38" s="274">
        <v>2424</v>
      </c>
      <c r="BW38" s="217"/>
      <c r="BX38" s="217"/>
      <c r="BY38" s="217"/>
      <c r="BZ38" s="217"/>
      <c r="CA38" s="217"/>
      <c r="CB38" s="326"/>
      <c r="CD38" s="261" t="s">
        <v>417</v>
      </c>
      <c r="CE38" s="1"/>
      <c r="CF38" s="1"/>
      <c r="CG38" s="1"/>
      <c r="CH38" s="1"/>
      <c r="CI38" s="1"/>
      <c r="CJ38" s="1"/>
      <c r="CK38" s="1"/>
      <c r="CL38" s="1"/>
      <c r="CM38" s="1"/>
      <c r="CN38" s="1"/>
      <c r="CO38" s="1"/>
      <c r="CP38" s="1"/>
      <c r="CQ38" s="269"/>
      <c r="CR38" s="274">
        <v>858352</v>
      </c>
      <c r="CS38" s="217"/>
      <c r="CT38" s="217"/>
      <c r="CU38" s="217"/>
      <c r="CV38" s="217"/>
      <c r="CW38" s="217"/>
      <c r="CX38" s="217"/>
      <c r="CY38" s="279"/>
      <c r="CZ38" s="283">
        <v>3</v>
      </c>
      <c r="DA38" s="335"/>
      <c r="DB38" s="335"/>
      <c r="DC38" s="338"/>
      <c r="DD38" s="288">
        <v>746073</v>
      </c>
      <c r="DE38" s="217"/>
      <c r="DF38" s="217"/>
      <c r="DG38" s="217"/>
      <c r="DH38" s="217"/>
      <c r="DI38" s="217"/>
      <c r="DJ38" s="217"/>
      <c r="DK38" s="279"/>
      <c r="DL38" s="288">
        <v>696038</v>
      </c>
      <c r="DM38" s="217"/>
      <c r="DN38" s="217"/>
      <c r="DO38" s="217"/>
      <c r="DP38" s="217"/>
      <c r="DQ38" s="217"/>
      <c r="DR38" s="217"/>
      <c r="DS38" s="217"/>
      <c r="DT38" s="217"/>
      <c r="DU38" s="217"/>
      <c r="DV38" s="279"/>
      <c r="DW38" s="283">
        <v>7</v>
      </c>
      <c r="DX38" s="335"/>
      <c r="DY38" s="335"/>
      <c r="DZ38" s="335"/>
      <c r="EA38" s="335"/>
      <c r="EB38" s="335"/>
      <c r="EC38" s="360"/>
    </row>
    <row r="39" spans="2:133" ht="11.25" customHeight="1">
      <c r="B39" s="261" t="s">
        <v>418</v>
      </c>
      <c r="C39" s="1"/>
      <c r="D39" s="1"/>
      <c r="E39" s="1"/>
      <c r="F39" s="1"/>
      <c r="G39" s="1"/>
      <c r="H39" s="1"/>
      <c r="I39" s="1"/>
      <c r="J39" s="1"/>
      <c r="K39" s="1"/>
      <c r="L39" s="1"/>
      <c r="M39" s="1"/>
      <c r="N39" s="1"/>
      <c r="O39" s="1"/>
      <c r="P39" s="1"/>
      <c r="Q39" s="269"/>
      <c r="R39" s="274" t="s">
        <v>206</v>
      </c>
      <c r="S39" s="217"/>
      <c r="T39" s="217"/>
      <c r="U39" s="217"/>
      <c r="V39" s="217"/>
      <c r="W39" s="217"/>
      <c r="X39" s="217"/>
      <c r="Y39" s="279"/>
      <c r="Z39" s="282" t="s">
        <v>206</v>
      </c>
      <c r="AA39" s="282"/>
      <c r="AB39" s="282"/>
      <c r="AC39" s="282"/>
      <c r="AD39" s="287" t="s">
        <v>206</v>
      </c>
      <c r="AE39" s="287"/>
      <c r="AF39" s="287"/>
      <c r="AG39" s="287"/>
      <c r="AH39" s="287"/>
      <c r="AI39" s="287"/>
      <c r="AJ39" s="287"/>
      <c r="AK39" s="287"/>
      <c r="AL39" s="283" t="s">
        <v>206</v>
      </c>
      <c r="AM39" s="238"/>
      <c r="AN39" s="238"/>
      <c r="AO39" s="296"/>
      <c r="AQ39" s="302" t="s">
        <v>419</v>
      </c>
      <c r="AR39" s="111"/>
      <c r="AS39" s="111"/>
      <c r="AT39" s="111"/>
      <c r="AU39" s="111"/>
      <c r="AV39" s="111"/>
      <c r="AW39" s="111"/>
      <c r="AX39" s="111"/>
      <c r="AY39" s="310"/>
      <c r="AZ39" s="274">
        <v>268000</v>
      </c>
      <c r="BA39" s="217"/>
      <c r="BB39" s="217"/>
      <c r="BC39" s="217"/>
      <c r="BD39" s="313"/>
      <c r="BE39" s="313"/>
      <c r="BF39" s="316"/>
      <c r="BG39" s="261" t="s">
        <v>339</v>
      </c>
      <c r="BH39" s="1"/>
      <c r="BI39" s="1"/>
      <c r="BJ39" s="1"/>
      <c r="BK39" s="1"/>
      <c r="BL39" s="1"/>
      <c r="BM39" s="1"/>
      <c r="BN39" s="1"/>
      <c r="BO39" s="1"/>
      <c r="BP39" s="1"/>
      <c r="BQ39" s="1"/>
      <c r="BR39" s="1"/>
      <c r="BS39" s="1"/>
      <c r="BT39" s="1"/>
      <c r="BU39" s="269"/>
      <c r="BV39" s="274">
        <v>5243</v>
      </c>
      <c r="BW39" s="217"/>
      <c r="BX39" s="217"/>
      <c r="BY39" s="217"/>
      <c r="BZ39" s="217"/>
      <c r="CA39" s="217"/>
      <c r="CB39" s="326"/>
      <c r="CD39" s="261" t="s">
        <v>420</v>
      </c>
      <c r="CE39" s="1"/>
      <c r="CF39" s="1"/>
      <c r="CG39" s="1"/>
      <c r="CH39" s="1"/>
      <c r="CI39" s="1"/>
      <c r="CJ39" s="1"/>
      <c r="CK39" s="1"/>
      <c r="CL39" s="1"/>
      <c r="CM39" s="1"/>
      <c r="CN39" s="1"/>
      <c r="CO39" s="1"/>
      <c r="CP39" s="1"/>
      <c r="CQ39" s="269"/>
      <c r="CR39" s="274">
        <v>2843984</v>
      </c>
      <c r="CS39" s="313"/>
      <c r="CT39" s="313"/>
      <c r="CU39" s="313"/>
      <c r="CV39" s="313"/>
      <c r="CW39" s="313"/>
      <c r="CX39" s="313"/>
      <c r="CY39" s="332"/>
      <c r="CZ39" s="283">
        <v>10</v>
      </c>
      <c r="DA39" s="335"/>
      <c r="DB39" s="335"/>
      <c r="DC39" s="338"/>
      <c r="DD39" s="288">
        <v>152961</v>
      </c>
      <c r="DE39" s="313"/>
      <c r="DF39" s="313"/>
      <c r="DG39" s="313"/>
      <c r="DH39" s="313"/>
      <c r="DI39" s="313"/>
      <c r="DJ39" s="313"/>
      <c r="DK39" s="332"/>
      <c r="DL39" s="288" t="s">
        <v>206</v>
      </c>
      <c r="DM39" s="313"/>
      <c r="DN39" s="313"/>
      <c r="DO39" s="313"/>
      <c r="DP39" s="313"/>
      <c r="DQ39" s="313"/>
      <c r="DR39" s="313"/>
      <c r="DS39" s="313"/>
      <c r="DT39" s="313"/>
      <c r="DU39" s="313"/>
      <c r="DV39" s="332"/>
      <c r="DW39" s="283" t="s">
        <v>206</v>
      </c>
      <c r="DX39" s="335"/>
      <c r="DY39" s="335"/>
      <c r="DZ39" s="335"/>
      <c r="EA39" s="335"/>
      <c r="EB39" s="335"/>
      <c r="EC39" s="360"/>
    </row>
    <row r="40" spans="2:133" ht="11.25" customHeight="1">
      <c r="B40" s="261" t="s">
        <v>424</v>
      </c>
      <c r="C40" s="1"/>
      <c r="D40" s="1"/>
      <c r="E40" s="1"/>
      <c r="F40" s="1"/>
      <c r="G40" s="1"/>
      <c r="H40" s="1"/>
      <c r="I40" s="1"/>
      <c r="J40" s="1"/>
      <c r="K40" s="1"/>
      <c r="L40" s="1"/>
      <c r="M40" s="1"/>
      <c r="N40" s="1"/>
      <c r="O40" s="1"/>
      <c r="P40" s="1"/>
      <c r="Q40" s="269"/>
      <c r="R40" s="274">
        <v>103926</v>
      </c>
      <c r="S40" s="217"/>
      <c r="T40" s="217"/>
      <c r="U40" s="217"/>
      <c r="V40" s="217"/>
      <c r="W40" s="217"/>
      <c r="X40" s="217"/>
      <c r="Y40" s="279"/>
      <c r="Z40" s="282">
        <v>0.4</v>
      </c>
      <c r="AA40" s="282"/>
      <c r="AB40" s="282"/>
      <c r="AC40" s="282"/>
      <c r="AD40" s="287" t="s">
        <v>206</v>
      </c>
      <c r="AE40" s="287"/>
      <c r="AF40" s="287"/>
      <c r="AG40" s="287"/>
      <c r="AH40" s="287"/>
      <c r="AI40" s="287"/>
      <c r="AJ40" s="287"/>
      <c r="AK40" s="287"/>
      <c r="AL40" s="283" t="s">
        <v>206</v>
      </c>
      <c r="AM40" s="238"/>
      <c r="AN40" s="238"/>
      <c r="AO40" s="296"/>
      <c r="AQ40" s="302" t="s">
        <v>311</v>
      </c>
      <c r="AR40" s="111"/>
      <c r="AS40" s="111"/>
      <c r="AT40" s="111"/>
      <c r="AU40" s="111"/>
      <c r="AV40" s="111"/>
      <c r="AW40" s="111"/>
      <c r="AX40" s="111"/>
      <c r="AY40" s="310"/>
      <c r="AZ40" s="274">
        <v>110958</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169</v>
      </c>
      <c r="BW40" s="217"/>
      <c r="BX40" s="217"/>
      <c r="BY40" s="217"/>
      <c r="BZ40" s="217"/>
      <c r="CA40" s="217"/>
      <c r="CB40" s="326"/>
      <c r="CD40" s="261" t="s">
        <v>148</v>
      </c>
      <c r="CE40" s="1"/>
      <c r="CF40" s="1"/>
      <c r="CG40" s="1"/>
      <c r="CH40" s="1"/>
      <c r="CI40" s="1"/>
      <c r="CJ40" s="1"/>
      <c r="CK40" s="1"/>
      <c r="CL40" s="1"/>
      <c r="CM40" s="1"/>
      <c r="CN40" s="1"/>
      <c r="CO40" s="1"/>
      <c r="CP40" s="1"/>
      <c r="CQ40" s="269"/>
      <c r="CR40" s="274">
        <v>365817</v>
      </c>
      <c r="CS40" s="217"/>
      <c r="CT40" s="217"/>
      <c r="CU40" s="217"/>
      <c r="CV40" s="217"/>
      <c r="CW40" s="217"/>
      <c r="CX40" s="217"/>
      <c r="CY40" s="279"/>
      <c r="CZ40" s="283">
        <v>1.3</v>
      </c>
      <c r="DA40" s="335"/>
      <c r="DB40" s="335"/>
      <c r="DC40" s="338"/>
      <c r="DD40" s="288">
        <v>241667</v>
      </c>
      <c r="DE40" s="217"/>
      <c r="DF40" s="217"/>
      <c r="DG40" s="217"/>
      <c r="DH40" s="217"/>
      <c r="DI40" s="217"/>
      <c r="DJ40" s="217"/>
      <c r="DK40" s="279"/>
      <c r="DL40" s="288">
        <v>235505</v>
      </c>
      <c r="DM40" s="217"/>
      <c r="DN40" s="217"/>
      <c r="DO40" s="217"/>
      <c r="DP40" s="217"/>
      <c r="DQ40" s="217"/>
      <c r="DR40" s="217"/>
      <c r="DS40" s="217"/>
      <c r="DT40" s="217"/>
      <c r="DU40" s="217"/>
      <c r="DV40" s="279"/>
      <c r="DW40" s="283">
        <v>2.4</v>
      </c>
      <c r="DX40" s="335"/>
      <c r="DY40" s="335"/>
      <c r="DZ40" s="335"/>
      <c r="EA40" s="335"/>
      <c r="EB40" s="335"/>
      <c r="EC40" s="360"/>
    </row>
    <row r="41" spans="2:133" ht="11.25" customHeight="1">
      <c r="B41" s="263" t="s">
        <v>425</v>
      </c>
      <c r="C41" s="267"/>
      <c r="D41" s="267"/>
      <c r="E41" s="267"/>
      <c r="F41" s="267"/>
      <c r="G41" s="267"/>
      <c r="H41" s="267"/>
      <c r="I41" s="267"/>
      <c r="J41" s="267"/>
      <c r="K41" s="267"/>
      <c r="L41" s="267"/>
      <c r="M41" s="267"/>
      <c r="N41" s="267"/>
      <c r="O41" s="267"/>
      <c r="P41" s="267"/>
      <c r="Q41" s="271"/>
      <c r="R41" s="275">
        <v>28747216</v>
      </c>
      <c r="S41" s="277"/>
      <c r="T41" s="277"/>
      <c r="U41" s="277"/>
      <c r="V41" s="277"/>
      <c r="W41" s="277"/>
      <c r="X41" s="277"/>
      <c r="Y41" s="280"/>
      <c r="Z41" s="284">
        <v>100</v>
      </c>
      <c r="AA41" s="284"/>
      <c r="AB41" s="284"/>
      <c r="AC41" s="284"/>
      <c r="AD41" s="289">
        <v>9798087</v>
      </c>
      <c r="AE41" s="289"/>
      <c r="AF41" s="289"/>
      <c r="AG41" s="289"/>
      <c r="AH41" s="289"/>
      <c r="AI41" s="289"/>
      <c r="AJ41" s="289"/>
      <c r="AK41" s="289"/>
      <c r="AL41" s="292">
        <v>100</v>
      </c>
      <c r="AM41" s="294"/>
      <c r="AN41" s="294"/>
      <c r="AO41" s="297"/>
      <c r="AQ41" s="302" t="s">
        <v>429</v>
      </c>
      <c r="AR41" s="111"/>
      <c r="AS41" s="111"/>
      <c r="AT41" s="111"/>
      <c r="AU41" s="111"/>
      <c r="AV41" s="111"/>
      <c r="AW41" s="111"/>
      <c r="AX41" s="111"/>
      <c r="AY41" s="310"/>
      <c r="AZ41" s="274">
        <v>147043</v>
      </c>
      <c r="BA41" s="217"/>
      <c r="BB41" s="217"/>
      <c r="BC41" s="217"/>
      <c r="BD41" s="313"/>
      <c r="BE41" s="313"/>
      <c r="BF41" s="316"/>
      <c r="BG41" s="299"/>
      <c r="BH41" s="29"/>
      <c r="BI41" s="29"/>
      <c r="BJ41" s="29"/>
      <c r="BK41" s="29"/>
      <c r="BL41" s="29"/>
      <c r="BM41" s="1" t="s">
        <v>346</v>
      </c>
      <c r="BN41" s="1"/>
      <c r="BO41" s="1"/>
      <c r="BP41" s="1"/>
      <c r="BQ41" s="1"/>
      <c r="BR41" s="1"/>
      <c r="BS41" s="1"/>
      <c r="BT41" s="1"/>
      <c r="BU41" s="269"/>
      <c r="BV41" s="274" t="s">
        <v>206</v>
      </c>
      <c r="BW41" s="217"/>
      <c r="BX41" s="217"/>
      <c r="BY41" s="217"/>
      <c r="BZ41" s="217"/>
      <c r="CA41" s="217"/>
      <c r="CB41" s="326"/>
      <c r="CD41" s="261" t="s">
        <v>289</v>
      </c>
      <c r="CE41" s="1"/>
      <c r="CF41" s="1"/>
      <c r="CG41" s="1"/>
      <c r="CH41" s="1"/>
      <c r="CI41" s="1"/>
      <c r="CJ41" s="1"/>
      <c r="CK41" s="1"/>
      <c r="CL41" s="1"/>
      <c r="CM41" s="1"/>
      <c r="CN41" s="1"/>
      <c r="CO41" s="1"/>
      <c r="CP41" s="1"/>
      <c r="CQ41" s="269"/>
      <c r="CR41" s="274" t="s">
        <v>206</v>
      </c>
      <c r="CS41" s="313"/>
      <c r="CT41" s="313"/>
      <c r="CU41" s="313"/>
      <c r="CV41" s="313"/>
      <c r="CW41" s="313"/>
      <c r="CX41" s="313"/>
      <c r="CY41" s="332"/>
      <c r="CZ41" s="283" t="s">
        <v>206</v>
      </c>
      <c r="DA41" s="335"/>
      <c r="DB41" s="335"/>
      <c r="DC41" s="338"/>
      <c r="DD41" s="288" t="s">
        <v>206</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430</v>
      </c>
      <c r="AR42" s="305"/>
      <c r="AS42" s="305"/>
      <c r="AT42" s="305"/>
      <c r="AU42" s="305"/>
      <c r="AV42" s="305"/>
      <c r="AW42" s="305"/>
      <c r="AX42" s="305"/>
      <c r="AY42" s="311"/>
      <c r="AZ42" s="275">
        <v>418809</v>
      </c>
      <c r="BA42" s="277"/>
      <c r="BB42" s="277"/>
      <c r="BC42" s="277"/>
      <c r="BD42" s="312"/>
      <c r="BE42" s="312"/>
      <c r="BF42" s="317"/>
      <c r="BG42" s="177"/>
      <c r="BH42" s="179"/>
      <c r="BI42" s="179"/>
      <c r="BJ42" s="179"/>
      <c r="BK42" s="179"/>
      <c r="BL42" s="179"/>
      <c r="BM42" s="267" t="s">
        <v>431</v>
      </c>
      <c r="BN42" s="267"/>
      <c r="BO42" s="267"/>
      <c r="BP42" s="267"/>
      <c r="BQ42" s="267"/>
      <c r="BR42" s="267"/>
      <c r="BS42" s="267"/>
      <c r="BT42" s="267"/>
      <c r="BU42" s="271"/>
      <c r="BV42" s="275">
        <v>252</v>
      </c>
      <c r="BW42" s="277"/>
      <c r="BX42" s="277"/>
      <c r="BY42" s="277"/>
      <c r="BZ42" s="277"/>
      <c r="CA42" s="277"/>
      <c r="CB42" s="327"/>
      <c r="CD42" s="261" t="s">
        <v>281</v>
      </c>
      <c r="CE42" s="1"/>
      <c r="CF42" s="1"/>
      <c r="CG42" s="1"/>
      <c r="CH42" s="1"/>
      <c r="CI42" s="1"/>
      <c r="CJ42" s="1"/>
      <c r="CK42" s="1"/>
      <c r="CL42" s="1"/>
      <c r="CM42" s="1"/>
      <c r="CN42" s="1"/>
      <c r="CO42" s="1"/>
      <c r="CP42" s="1"/>
      <c r="CQ42" s="269"/>
      <c r="CR42" s="274">
        <v>7414474</v>
      </c>
      <c r="CS42" s="313"/>
      <c r="CT42" s="313"/>
      <c r="CU42" s="313"/>
      <c r="CV42" s="313"/>
      <c r="CW42" s="313"/>
      <c r="CX42" s="313"/>
      <c r="CY42" s="332"/>
      <c r="CZ42" s="283">
        <v>26.1</v>
      </c>
      <c r="DA42" s="335"/>
      <c r="DB42" s="335"/>
      <c r="DC42" s="338"/>
      <c r="DD42" s="288">
        <v>894963</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57</v>
      </c>
      <c r="CE43" s="1"/>
      <c r="CF43" s="1"/>
      <c r="CG43" s="1"/>
      <c r="CH43" s="1"/>
      <c r="CI43" s="1"/>
      <c r="CJ43" s="1"/>
      <c r="CK43" s="1"/>
      <c r="CL43" s="1"/>
      <c r="CM43" s="1"/>
      <c r="CN43" s="1"/>
      <c r="CO43" s="1"/>
      <c r="CP43" s="1"/>
      <c r="CQ43" s="269"/>
      <c r="CR43" s="274">
        <v>115438</v>
      </c>
      <c r="CS43" s="313"/>
      <c r="CT43" s="313"/>
      <c r="CU43" s="313"/>
      <c r="CV43" s="313"/>
      <c r="CW43" s="313"/>
      <c r="CX43" s="313"/>
      <c r="CY43" s="332"/>
      <c r="CZ43" s="283">
        <v>0.4</v>
      </c>
      <c r="DA43" s="335"/>
      <c r="DB43" s="335"/>
      <c r="DC43" s="338"/>
      <c r="DD43" s="288">
        <v>111779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402</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179</v>
      </c>
      <c r="CE44" s="41"/>
      <c r="CF44" s="261" t="s">
        <v>432</v>
      </c>
      <c r="CG44" s="1"/>
      <c r="CH44" s="1"/>
      <c r="CI44" s="1"/>
      <c r="CJ44" s="1"/>
      <c r="CK44" s="1"/>
      <c r="CL44" s="1"/>
      <c r="CM44" s="1"/>
      <c r="CN44" s="1"/>
      <c r="CO44" s="1"/>
      <c r="CP44" s="1"/>
      <c r="CQ44" s="269"/>
      <c r="CR44" s="274">
        <v>7414474</v>
      </c>
      <c r="CS44" s="217"/>
      <c r="CT44" s="217"/>
      <c r="CU44" s="217"/>
      <c r="CV44" s="217"/>
      <c r="CW44" s="217"/>
      <c r="CX44" s="217"/>
      <c r="CY44" s="279"/>
      <c r="CZ44" s="283">
        <v>26.1</v>
      </c>
      <c r="DA44" s="238"/>
      <c r="DB44" s="238"/>
      <c r="DC44" s="285"/>
      <c r="DD44" s="288">
        <v>894963</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433</v>
      </c>
      <c r="CG45" s="1"/>
      <c r="CH45" s="1"/>
      <c r="CI45" s="1"/>
      <c r="CJ45" s="1"/>
      <c r="CK45" s="1"/>
      <c r="CL45" s="1"/>
      <c r="CM45" s="1"/>
      <c r="CN45" s="1"/>
      <c r="CO45" s="1"/>
      <c r="CP45" s="1"/>
      <c r="CQ45" s="269"/>
      <c r="CR45" s="274">
        <v>4911765</v>
      </c>
      <c r="CS45" s="313"/>
      <c r="CT45" s="313"/>
      <c r="CU45" s="313"/>
      <c r="CV45" s="313"/>
      <c r="CW45" s="313"/>
      <c r="CX45" s="313"/>
      <c r="CY45" s="332"/>
      <c r="CZ45" s="283">
        <v>17.3</v>
      </c>
      <c r="DA45" s="335"/>
      <c r="DB45" s="335"/>
      <c r="DC45" s="338"/>
      <c r="DD45" s="288">
        <v>19271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434</v>
      </c>
      <c r="CG46" s="1"/>
      <c r="CH46" s="1"/>
      <c r="CI46" s="1"/>
      <c r="CJ46" s="1"/>
      <c r="CK46" s="1"/>
      <c r="CL46" s="1"/>
      <c r="CM46" s="1"/>
      <c r="CN46" s="1"/>
      <c r="CO46" s="1"/>
      <c r="CP46" s="1"/>
      <c r="CQ46" s="269"/>
      <c r="CR46" s="274">
        <v>2190161</v>
      </c>
      <c r="CS46" s="217"/>
      <c r="CT46" s="217"/>
      <c r="CU46" s="217"/>
      <c r="CV46" s="217"/>
      <c r="CW46" s="217"/>
      <c r="CX46" s="217"/>
      <c r="CY46" s="279"/>
      <c r="CZ46" s="283">
        <v>7.7</v>
      </c>
      <c r="DA46" s="238"/>
      <c r="DB46" s="238"/>
      <c r="DC46" s="285"/>
      <c r="DD46" s="288">
        <v>872803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142</v>
      </c>
      <c r="CG47" s="1"/>
      <c r="CH47" s="1"/>
      <c r="CI47" s="1"/>
      <c r="CJ47" s="1"/>
      <c r="CK47" s="1"/>
      <c r="CL47" s="1"/>
      <c r="CM47" s="1"/>
      <c r="CN47" s="1"/>
      <c r="CO47" s="1"/>
      <c r="CP47" s="1"/>
      <c r="CQ47" s="269"/>
      <c r="CR47" s="274" t="s">
        <v>206</v>
      </c>
      <c r="CS47" s="313"/>
      <c r="CT47" s="313"/>
      <c r="CU47" s="313"/>
      <c r="CV47" s="313"/>
      <c r="CW47" s="313"/>
      <c r="CX47" s="313"/>
      <c r="CY47" s="332"/>
      <c r="CZ47" s="283" t="s">
        <v>206</v>
      </c>
      <c r="DA47" s="335"/>
      <c r="DB47" s="335"/>
      <c r="DC47" s="338"/>
      <c r="DD47" s="288" t="s">
        <v>206</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436</v>
      </c>
      <c r="CG48" s="1"/>
      <c r="CH48" s="1"/>
      <c r="CI48" s="1"/>
      <c r="CJ48" s="1"/>
      <c r="CK48" s="1"/>
      <c r="CL48" s="1"/>
      <c r="CM48" s="1"/>
      <c r="CN48" s="1"/>
      <c r="CO48" s="1"/>
      <c r="CP48" s="1"/>
      <c r="CQ48" s="269"/>
      <c r="CR48" s="274" t="s">
        <v>206</v>
      </c>
      <c r="CS48" s="217"/>
      <c r="CT48" s="217"/>
      <c r="CU48" s="217"/>
      <c r="CV48" s="217"/>
      <c r="CW48" s="217"/>
      <c r="CX48" s="217"/>
      <c r="CY48" s="279"/>
      <c r="CZ48" s="283" t="s">
        <v>206</v>
      </c>
      <c r="DA48" s="238"/>
      <c r="DB48" s="238"/>
      <c r="DC48" s="285"/>
      <c r="DD48" s="288" t="s">
        <v>206</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199</v>
      </c>
      <c r="CE49" s="267"/>
      <c r="CF49" s="267"/>
      <c r="CG49" s="267"/>
      <c r="CH49" s="267"/>
      <c r="CI49" s="267"/>
      <c r="CJ49" s="267"/>
      <c r="CK49" s="267"/>
      <c r="CL49" s="267"/>
      <c r="CM49" s="267"/>
      <c r="CN49" s="267"/>
      <c r="CO49" s="267"/>
      <c r="CP49" s="267"/>
      <c r="CQ49" s="271"/>
      <c r="CR49" s="275">
        <v>28412400</v>
      </c>
      <c r="CS49" s="312"/>
      <c r="CT49" s="312"/>
      <c r="CU49" s="312"/>
      <c r="CV49" s="312"/>
      <c r="CW49" s="312"/>
      <c r="CX49" s="312"/>
      <c r="CY49" s="333"/>
      <c r="CZ49" s="292">
        <v>100</v>
      </c>
      <c r="DA49" s="336"/>
      <c r="DB49" s="336"/>
      <c r="DC49" s="339"/>
      <c r="DD49" s="342">
        <v>11621947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5xvSr9mA/Fe+U6RKnNxYI48UFGQDJYgmekliuXGiKTk6euE6HrGCuzn/0DvKMJxnwIR2Um1L8TWbg82zj6hbKA==" saltValue="xn0FdKelchq8yfCCFQXa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6"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129</v>
      </c>
      <c r="DK2" s="707"/>
      <c r="DL2" s="707"/>
      <c r="DM2" s="707"/>
      <c r="DN2" s="707"/>
      <c r="DO2" s="710"/>
      <c r="DP2" s="368"/>
      <c r="DQ2" s="706" t="s">
        <v>306</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185</v>
      </c>
      <c r="R5" s="447"/>
      <c r="S5" s="447"/>
      <c r="T5" s="447"/>
      <c r="U5" s="458"/>
      <c r="V5" s="435" t="s">
        <v>440</v>
      </c>
      <c r="W5" s="447"/>
      <c r="X5" s="447"/>
      <c r="Y5" s="447"/>
      <c r="Z5" s="458"/>
      <c r="AA5" s="435" t="s">
        <v>441</v>
      </c>
      <c r="AB5" s="447"/>
      <c r="AC5" s="447"/>
      <c r="AD5" s="447"/>
      <c r="AE5" s="447"/>
      <c r="AF5" s="504" t="s">
        <v>182</v>
      </c>
      <c r="AG5" s="447"/>
      <c r="AH5" s="447"/>
      <c r="AI5" s="447"/>
      <c r="AJ5" s="522"/>
      <c r="AK5" s="447" t="s">
        <v>442</v>
      </c>
      <c r="AL5" s="447"/>
      <c r="AM5" s="447"/>
      <c r="AN5" s="447"/>
      <c r="AO5" s="458"/>
      <c r="AP5" s="435" t="s">
        <v>443</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446</v>
      </c>
      <c r="BR5" s="397"/>
      <c r="BS5" s="397"/>
      <c r="BT5" s="397"/>
      <c r="BU5" s="397"/>
      <c r="BV5" s="397"/>
      <c r="BW5" s="397"/>
      <c r="BX5" s="397"/>
      <c r="BY5" s="397"/>
      <c r="BZ5" s="397"/>
      <c r="CA5" s="397"/>
      <c r="CB5" s="397"/>
      <c r="CC5" s="397"/>
      <c r="CD5" s="397"/>
      <c r="CE5" s="397"/>
      <c r="CF5" s="397"/>
      <c r="CG5" s="429"/>
      <c r="CH5" s="435" t="s">
        <v>371</v>
      </c>
      <c r="CI5" s="447"/>
      <c r="CJ5" s="447"/>
      <c r="CK5" s="447"/>
      <c r="CL5" s="458"/>
      <c r="CM5" s="435" t="s">
        <v>325</v>
      </c>
      <c r="CN5" s="447"/>
      <c r="CO5" s="447"/>
      <c r="CP5" s="447"/>
      <c r="CQ5" s="458"/>
      <c r="CR5" s="435" t="s">
        <v>250</v>
      </c>
      <c r="CS5" s="447"/>
      <c r="CT5" s="447"/>
      <c r="CU5" s="447"/>
      <c r="CV5" s="458"/>
      <c r="CW5" s="435" t="s">
        <v>50</v>
      </c>
      <c r="CX5" s="447"/>
      <c r="CY5" s="447"/>
      <c r="CZ5" s="447"/>
      <c r="DA5" s="458"/>
      <c r="DB5" s="435" t="s">
        <v>407</v>
      </c>
      <c r="DC5" s="447"/>
      <c r="DD5" s="447"/>
      <c r="DE5" s="447"/>
      <c r="DF5" s="458"/>
      <c r="DG5" s="700" t="s">
        <v>247</v>
      </c>
      <c r="DH5" s="703"/>
      <c r="DI5" s="703"/>
      <c r="DJ5" s="703"/>
      <c r="DK5" s="708"/>
      <c r="DL5" s="700" t="s">
        <v>447</v>
      </c>
      <c r="DM5" s="703"/>
      <c r="DN5" s="703"/>
      <c r="DO5" s="703"/>
      <c r="DP5" s="708"/>
      <c r="DQ5" s="435" t="s">
        <v>448</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450</v>
      </c>
      <c r="C7" s="419"/>
      <c r="D7" s="419"/>
      <c r="E7" s="419"/>
      <c r="F7" s="419"/>
      <c r="G7" s="419"/>
      <c r="H7" s="419"/>
      <c r="I7" s="419"/>
      <c r="J7" s="419"/>
      <c r="K7" s="419"/>
      <c r="L7" s="419"/>
      <c r="M7" s="419"/>
      <c r="N7" s="419"/>
      <c r="O7" s="419"/>
      <c r="P7" s="431"/>
      <c r="Q7" s="437">
        <v>28778</v>
      </c>
      <c r="R7" s="449"/>
      <c r="S7" s="449"/>
      <c r="T7" s="449"/>
      <c r="U7" s="449"/>
      <c r="V7" s="449">
        <v>28443</v>
      </c>
      <c r="W7" s="449"/>
      <c r="X7" s="449"/>
      <c r="Y7" s="449"/>
      <c r="Z7" s="449"/>
      <c r="AA7" s="449">
        <v>335</v>
      </c>
      <c r="AB7" s="449"/>
      <c r="AC7" s="449"/>
      <c r="AD7" s="449"/>
      <c r="AE7" s="492"/>
      <c r="AF7" s="506">
        <v>324</v>
      </c>
      <c r="AG7" s="519"/>
      <c r="AH7" s="519"/>
      <c r="AI7" s="519"/>
      <c r="AJ7" s="524"/>
      <c r="AK7" s="532" t="s">
        <v>206</v>
      </c>
      <c r="AL7" s="449"/>
      <c r="AM7" s="449"/>
      <c r="AN7" s="449"/>
      <c r="AO7" s="449"/>
      <c r="AP7" s="449">
        <v>17017</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539</v>
      </c>
      <c r="BT7" s="419"/>
      <c r="BU7" s="419"/>
      <c r="BV7" s="419"/>
      <c r="BW7" s="419"/>
      <c r="BX7" s="419"/>
      <c r="BY7" s="419"/>
      <c r="BZ7" s="419"/>
      <c r="CA7" s="419"/>
      <c r="CB7" s="419"/>
      <c r="CC7" s="419"/>
      <c r="CD7" s="419"/>
      <c r="CE7" s="419"/>
      <c r="CF7" s="419"/>
      <c r="CG7" s="431"/>
      <c r="CH7" s="663">
        <v>5</v>
      </c>
      <c r="CI7" s="666"/>
      <c r="CJ7" s="666"/>
      <c r="CK7" s="666"/>
      <c r="CL7" s="681"/>
      <c r="CM7" s="663">
        <v>35</v>
      </c>
      <c r="CN7" s="666"/>
      <c r="CO7" s="666"/>
      <c r="CP7" s="666"/>
      <c r="CQ7" s="681"/>
      <c r="CR7" s="663">
        <v>29</v>
      </c>
      <c r="CS7" s="666"/>
      <c r="CT7" s="666"/>
      <c r="CU7" s="666"/>
      <c r="CV7" s="681"/>
      <c r="CW7" s="663">
        <v>17</v>
      </c>
      <c r="CX7" s="666"/>
      <c r="CY7" s="666"/>
      <c r="CZ7" s="666"/>
      <c r="DA7" s="681"/>
      <c r="DB7" s="663" t="s">
        <v>206</v>
      </c>
      <c r="DC7" s="666"/>
      <c r="DD7" s="666"/>
      <c r="DE7" s="666"/>
      <c r="DF7" s="681"/>
      <c r="DG7" s="663" t="s">
        <v>206</v>
      </c>
      <c r="DH7" s="666"/>
      <c r="DI7" s="666"/>
      <c r="DJ7" s="666"/>
      <c r="DK7" s="681"/>
      <c r="DL7" s="663" t="s">
        <v>206</v>
      </c>
      <c r="DM7" s="666"/>
      <c r="DN7" s="666"/>
      <c r="DO7" s="666"/>
      <c r="DP7" s="681"/>
      <c r="DQ7" s="663" t="s">
        <v>206</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428</v>
      </c>
      <c r="BT8" s="420"/>
      <c r="BU8" s="420"/>
      <c r="BV8" s="420"/>
      <c r="BW8" s="420"/>
      <c r="BX8" s="420"/>
      <c r="BY8" s="420"/>
      <c r="BZ8" s="420"/>
      <c r="CA8" s="420"/>
      <c r="CB8" s="420"/>
      <c r="CC8" s="420"/>
      <c r="CD8" s="420"/>
      <c r="CE8" s="420"/>
      <c r="CF8" s="420"/>
      <c r="CG8" s="432"/>
      <c r="CH8" s="444">
        <v>-75</v>
      </c>
      <c r="CI8" s="456"/>
      <c r="CJ8" s="456"/>
      <c r="CK8" s="456"/>
      <c r="CL8" s="682"/>
      <c r="CM8" s="444">
        <v>108</v>
      </c>
      <c r="CN8" s="456"/>
      <c r="CO8" s="456"/>
      <c r="CP8" s="456"/>
      <c r="CQ8" s="682"/>
      <c r="CR8" s="444">
        <v>9</v>
      </c>
      <c r="CS8" s="456"/>
      <c r="CT8" s="456"/>
      <c r="CU8" s="456"/>
      <c r="CV8" s="682"/>
      <c r="CW8" s="444" t="s">
        <v>206</v>
      </c>
      <c r="CX8" s="456"/>
      <c r="CY8" s="456"/>
      <c r="CZ8" s="456"/>
      <c r="DA8" s="682"/>
      <c r="DB8" s="444" t="s">
        <v>206</v>
      </c>
      <c r="DC8" s="456"/>
      <c r="DD8" s="456"/>
      <c r="DE8" s="456"/>
      <c r="DF8" s="682"/>
      <c r="DG8" s="444" t="s">
        <v>206</v>
      </c>
      <c r="DH8" s="456"/>
      <c r="DI8" s="456"/>
      <c r="DJ8" s="456"/>
      <c r="DK8" s="682"/>
      <c r="DL8" s="444" t="s">
        <v>206</v>
      </c>
      <c r="DM8" s="456"/>
      <c r="DN8" s="456"/>
      <c r="DO8" s="456"/>
      <c r="DP8" s="682"/>
      <c r="DQ8" s="444" t="s">
        <v>206</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466</v>
      </c>
      <c r="BT9" s="420"/>
      <c r="BU9" s="420"/>
      <c r="BV9" s="420"/>
      <c r="BW9" s="420"/>
      <c r="BX9" s="420"/>
      <c r="BY9" s="420"/>
      <c r="BZ9" s="420"/>
      <c r="CA9" s="420"/>
      <c r="CB9" s="420"/>
      <c r="CC9" s="420"/>
      <c r="CD9" s="420"/>
      <c r="CE9" s="420"/>
      <c r="CF9" s="420"/>
      <c r="CG9" s="432"/>
      <c r="CH9" s="444">
        <v>6</v>
      </c>
      <c r="CI9" s="456"/>
      <c r="CJ9" s="456"/>
      <c r="CK9" s="456"/>
      <c r="CL9" s="682"/>
      <c r="CM9" s="444">
        <v>198</v>
      </c>
      <c r="CN9" s="456"/>
      <c r="CO9" s="456"/>
      <c r="CP9" s="456"/>
      <c r="CQ9" s="682"/>
      <c r="CR9" s="444">
        <v>54</v>
      </c>
      <c r="CS9" s="456"/>
      <c r="CT9" s="456"/>
      <c r="CU9" s="456"/>
      <c r="CV9" s="682"/>
      <c r="CW9" s="444" t="s">
        <v>206</v>
      </c>
      <c r="CX9" s="456"/>
      <c r="CY9" s="456"/>
      <c r="CZ9" s="456"/>
      <c r="DA9" s="682"/>
      <c r="DB9" s="444" t="s">
        <v>206</v>
      </c>
      <c r="DC9" s="456"/>
      <c r="DD9" s="456"/>
      <c r="DE9" s="456"/>
      <c r="DF9" s="682"/>
      <c r="DG9" s="444" t="s">
        <v>206</v>
      </c>
      <c r="DH9" s="456"/>
      <c r="DI9" s="456"/>
      <c r="DJ9" s="456"/>
      <c r="DK9" s="682"/>
      <c r="DL9" s="444" t="s">
        <v>206</v>
      </c>
      <c r="DM9" s="456"/>
      <c r="DN9" s="456"/>
      <c r="DO9" s="456"/>
      <c r="DP9" s="682"/>
      <c r="DQ9" s="444" t="s">
        <v>206</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495</v>
      </c>
      <c r="BT10" s="420"/>
      <c r="BU10" s="420"/>
      <c r="BV10" s="420"/>
      <c r="BW10" s="420"/>
      <c r="BX10" s="420"/>
      <c r="BY10" s="420"/>
      <c r="BZ10" s="420"/>
      <c r="CA10" s="420"/>
      <c r="CB10" s="420"/>
      <c r="CC10" s="420"/>
      <c r="CD10" s="420"/>
      <c r="CE10" s="420"/>
      <c r="CF10" s="420"/>
      <c r="CG10" s="432"/>
      <c r="CH10" s="444" t="s">
        <v>206</v>
      </c>
      <c r="CI10" s="456"/>
      <c r="CJ10" s="456"/>
      <c r="CK10" s="456"/>
      <c r="CL10" s="682"/>
      <c r="CM10" s="444" t="s">
        <v>206</v>
      </c>
      <c r="CN10" s="456"/>
      <c r="CO10" s="456"/>
      <c r="CP10" s="456"/>
      <c r="CQ10" s="682"/>
      <c r="CR10" s="444">
        <v>13</v>
      </c>
      <c r="CS10" s="456"/>
      <c r="CT10" s="456"/>
      <c r="CU10" s="456"/>
      <c r="CV10" s="682"/>
      <c r="CW10" s="444" t="s">
        <v>206</v>
      </c>
      <c r="CX10" s="456"/>
      <c r="CY10" s="456"/>
      <c r="CZ10" s="456"/>
      <c r="DA10" s="682"/>
      <c r="DB10" s="444" t="s">
        <v>206</v>
      </c>
      <c r="DC10" s="456"/>
      <c r="DD10" s="456"/>
      <c r="DE10" s="456"/>
      <c r="DF10" s="682"/>
      <c r="DG10" s="444" t="s">
        <v>206</v>
      </c>
      <c r="DH10" s="456"/>
      <c r="DI10" s="456"/>
      <c r="DJ10" s="456"/>
      <c r="DK10" s="682"/>
      <c r="DL10" s="444" t="s">
        <v>206</v>
      </c>
      <c r="DM10" s="456"/>
      <c r="DN10" s="456"/>
      <c r="DO10" s="456"/>
      <c r="DP10" s="682"/>
      <c r="DQ10" s="444" t="s">
        <v>206</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452</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258</v>
      </c>
      <c r="B23" s="401" t="s">
        <v>308</v>
      </c>
      <c r="C23" s="421"/>
      <c r="D23" s="421"/>
      <c r="E23" s="421"/>
      <c r="F23" s="421"/>
      <c r="G23" s="421"/>
      <c r="H23" s="421"/>
      <c r="I23" s="421"/>
      <c r="J23" s="421"/>
      <c r="K23" s="421"/>
      <c r="L23" s="421"/>
      <c r="M23" s="421"/>
      <c r="N23" s="421"/>
      <c r="O23" s="421"/>
      <c r="P23" s="433"/>
      <c r="Q23" s="440">
        <f>SUM(Q7:U22)</f>
        <v>28778</v>
      </c>
      <c r="R23" s="452"/>
      <c r="S23" s="452"/>
      <c r="T23" s="452"/>
      <c r="U23" s="452"/>
      <c r="V23" s="452">
        <f>SUM(V7:Z22)</f>
        <v>28443</v>
      </c>
      <c r="W23" s="452"/>
      <c r="X23" s="452"/>
      <c r="Y23" s="452"/>
      <c r="Z23" s="452"/>
      <c r="AA23" s="452">
        <f>SUM(AA7:AE22)</f>
        <v>335</v>
      </c>
      <c r="AB23" s="452"/>
      <c r="AC23" s="452"/>
      <c r="AD23" s="452"/>
      <c r="AE23" s="494"/>
      <c r="AF23" s="508">
        <v>324</v>
      </c>
      <c r="AG23" s="452"/>
      <c r="AH23" s="452"/>
      <c r="AI23" s="452"/>
      <c r="AJ23" s="526"/>
      <c r="AK23" s="534"/>
      <c r="AL23" s="455"/>
      <c r="AM23" s="455"/>
      <c r="AN23" s="455"/>
      <c r="AO23" s="455"/>
      <c r="AP23" s="452">
        <f>SUM(AP7:AT22)</f>
        <v>17017</v>
      </c>
      <c r="AQ23" s="452"/>
      <c r="AR23" s="452"/>
      <c r="AS23" s="452"/>
      <c r="AT23" s="452"/>
      <c r="AU23" s="567"/>
      <c r="AV23" s="567"/>
      <c r="AW23" s="567"/>
      <c r="AX23" s="567"/>
      <c r="AY23" s="590"/>
      <c r="AZ23" s="595" t="s">
        <v>206</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454</v>
      </c>
      <c r="R26" s="447"/>
      <c r="S26" s="447"/>
      <c r="T26" s="447"/>
      <c r="U26" s="458"/>
      <c r="V26" s="435" t="s">
        <v>455</v>
      </c>
      <c r="W26" s="447"/>
      <c r="X26" s="447"/>
      <c r="Y26" s="447"/>
      <c r="Z26" s="458"/>
      <c r="AA26" s="435" t="s">
        <v>456</v>
      </c>
      <c r="AB26" s="447"/>
      <c r="AC26" s="447"/>
      <c r="AD26" s="447"/>
      <c r="AE26" s="447"/>
      <c r="AF26" s="509" t="s">
        <v>255</v>
      </c>
      <c r="AG26" s="520"/>
      <c r="AH26" s="520"/>
      <c r="AI26" s="520"/>
      <c r="AJ26" s="527"/>
      <c r="AK26" s="447" t="s">
        <v>388</v>
      </c>
      <c r="AL26" s="447"/>
      <c r="AM26" s="447"/>
      <c r="AN26" s="447"/>
      <c r="AO26" s="458"/>
      <c r="AP26" s="435" t="s">
        <v>363</v>
      </c>
      <c r="AQ26" s="447"/>
      <c r="AR26" s="447"/>
      <c r="AS26" s="447"/>
      <c r="AT26" s="458"/>
      <c r="AU26" s="435" t="s">
        <v>457</v>
      </c>
      <c r="AV26" s="447"/>
      <c r="AW26" s="447"/>
      <c r="AX26" s="447"/>
      <c r="AY26" s="458"/>
      <c r="AZ26" s="435" t="s">
        <v>458</v>
      </c>
      <c r="BA26" s="447"/>
      <c r="BB26" s="447"/>
      <c r="BC26" s="447"/>
      <c r="BD26" s="458"/>
      <c r="BE26" s="435" t="s">
        <v>445</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459</v>
      </c>
      <c r="C28" s="419"/>
      <c r="D28" s="419"/>
      <c r="E28" s="419"/>
      <c r="F28" s="419"/>
      <c r="G28" s="419"/>
      <c r="H28" s="419"/>
      <c r="I28" s="419"/>
      <c r="J28" s="419"/>
      <c r="K28" s="419"/>
      <c r="L28" s="419"/>
      <c r="M28" s="419"/>
      <c r="N28" s="419"/>
      <c r="O28" s="419"/>
      <c r="P28" s="431"/>
      <c r="Q28" s="441">
        <v>2485</v>
      </c>
      <c r="R28" s="453"/>
      <c r="S28" s="453"/>
      <c r="T28" s="453"/>
      <c r="U28" s="453"/>
      <c r="V28" s="453">
        <v>2481</v>
      </c>
      <c r="W28" s="453"/>
      <c r="X28" s="453"/>
      <c r="Y28" s="453"/>
      <c r="Z28" s="453"/>
      <c r="AA28" s="453">
        <v>4</v>
      </c>
      <c r="AB28" s="453"/>
      <c r="AC28" s="453"/>
      <c r="AD28" s="453"/>
      <c r="AE28" s="495"/>
      <c r="AF28" s="511">
        <v>4</v>
      </c>
      <c r="AG28" s="453"/>
      <c r="AH28" s="453"/>
      <c r="AI28" s="453"/>
      <c r="AJ28" s="529"/>
      <c r="AK28" s="535">
        <v>121</v>
      </c>
      <c r="AL28" s="453"/>
      <c r="AM28" s="453"/>
      <c r="AN28" s="453"/>
      <c r="AO28" s="453"/>
      <c r="AP28" s="453" t="s">
        <v>206</v>
      </c>
      <c r="AQ28" s="453"/>
      <c r="AR28" s="453"/>
      <c r="AS28" s="453"/>
      <c r="AT28" s="453"/>
      <c r="AU28" s="453" t="s">
        <v>206</v>
      </c>
      <c r="AV28" s="453"/>
      <c r="AW28" s="453"/>
      <c r="AX28" s="453"/>
      <c r="AY28" s="453"/>
      <c r="AZ28" s="596" t="s">
        <v>206</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26</v>
      </c>
      <c r="C29" s="420"/>
      <c r="D29" s="420"/>
      <c r="E29" s="420"/>
      <c r="F29" s="420"/>
      <c r="G29" s="420"/>
      <c r="H29" s="420"/>
      <c r="I29" s="420"/>
      <c r="J29" s="420"/>
      <c r="K29" s="420"/>
      <c r="L29" s="420"/>
      <c r="M29" s="420"/>
      <c r="N29" s="420"/>
      <c r="O29" s="420"/>
      <c r="P29" s="432"/>
      <c r="Q29" s="438">
        <v>1136</v>
      </c>
      <c r="R29" s="450"/>
      <c r="S29" s="450"/>
      <c r="T29" s="450"/>
      <c r="U29" s="450"/>
      <c r="V29" s="450">
        <v>1125</v>
      </c>
      <c r="W29" s="450"/>
      <c r="X29" s="450"/>
      <c r="Y29" s="450"/>
      <c r="Z29" s="450"/>
      <c r="AA29" s="450">
        <v>11</v>
      </c>
      <c r="AB29" s="450"/>
      <c r="AC29" s="450"/>
      <c r="AD29" s="450"/>
      <c r="AE29" s="461"/>
      <c r="AF29" s="507">
        <v>4</v>
      </c>
      <c r="AG29" s="456"/>
      <c r="AH29" s="456"/>
      <c r="AI29" s="456"/>
      <c r="AJ29" s="525"/>
      <c r="AK29" s="460">
        <v>158</v>
      </c>
      <c r="AL29" s="450"/>
      <c r="AM29" s="450"/>
      <c r="AN29" s="450"/>
      <c r="AO29" s="450"/>
      <c r="AP29" s="450" t="s">
        <v>206</v>
      </c>
      <c r="AQ29" s="450"/>
      <c r="AR29" s="450"/>
      <c r="AS29" s="450"/>
      <c r="AT29" s="450"/>
      <c r="AU29" s="450" t="s">
        <v>206</v>
      </c>
      <c r="AV29" s="450"/>
      <c r="AW29" s="450"/>
      <c r="AX29" s="450"/>
      <c r="AY29" s="450"/>
      <c r="AZ29" s="597" t="s">
        <v>206</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229</v>
      </c>
      <c r="C30" s="420"/>
      <c r="D30" s="420"/>
      <c r="E30" s="420"/>
      <c r="F30" s="420"/>
      <c r="G30" s="420"/>
      <c r="H30" s="420"/>
      <c r="I30" s="420"/>
      <c r="J30" s="420"/>
      <c r="K30" s="420"/>
      <c r="L30" s="420"/>
      <c r="M30" s="420"/>
      <c r="N30" s="420"/>
      <c r="O30" s="420"/>
      <c r="P30" s="432"/>
      <c r="Q30" s="438">
        <v>199</v>
      </c>
      <c r="R30" s="450"/>
      <c r="S30" s="450"/>
      <c r="T30" s="450"/>
      <c r="U30" s="450"/>
      <c r="V30" s="450">
        <v>198</v>
      </c>
      <c r="W30" s="450"/>
      <c r="X30" s="450"/>
      <c r="Y30" s="450"/>
      <c r="Z30" s="450"/>
      <c r="AA30" s="450">
        <v>1</v>
      </c>
      <c r="AB30" s="450"/>
      <c r="AC30" s="450"/>
      <c r="AD30" s="450"/>
      <c r="AE30" s="461"/>
      <c r="AF30" s="507">
        <v>1</v>
      </c>
      <c r="AG30" s="456"/>
      <c r="AH30" s="456"/>
      <c r="AI30" s="456"/>
      <c r="AJ30" s="525"/>
      <c r="AK30" s="460">
        <v>51</v>
      </c>
      <c r="AL30" s="450"/>
      <c r="AM30" s="450"/>
      <c r="AN30" s="450"/>
      <c r="AO30" s="450"/>
      <c r="AP30" s="450" t="s">
        <v>206</v>
      </c>
      <c r="AQ30" s="450"/>
      <c r="AR30" s="450"/>
      <c r="AS30" s="450"/>
      <c r="AT30" s="450"/>
      <c r="AU30" s="450" t="s">
        <v>206</v>
      </c>
      <c r="AV30" s="450"/>
      <c r="AW30" s="450"/>
      <c r="AX30" s="450"/>
      <c r="AY30" s="450"/>
      <c r="AZ30" s="597" t="s">
        <v>206</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175</v>
      </c>
      <c r="C31" s="420"/>
      <c r="D31" s="420"/>
      <c r="E31" s="420"/>
      <c r="F31" s="420"/>
      <c r="G31" s="420"/>
      <c r="H31" s="420"/>
      <c r="I31" s="420"/>
      <c r="J31" s="420"/>
      <c r="K31" s="420"/>
      <c r="L31" s="420"/>
      <c r="M31" s="420"/>
      <c r="N31" s="420"/>
      <c r="O31" s="420"/>
      <c r="P31" s="432"/>
      <c r="Q31" s="438">
        <v>479</v>
      </c>
      <c r="R31" s="450"/>
      <c r="S31" s="450"/>
      <c r="T31" s="450"/>
      <c r="U31" s="450"/>
      <c r="V31" s="450">
        <v>479</v>
      </c>
      <c r="W31" s="450"/>
      <c r="X31" s="450"/>
      <c r="Y31" s="450"/>
      <c r="Z31" s="450"/>
      <c r="AA31" s="450">
        <v>0</v>
      </c>
      <c r="AB31" s="450"/>
      <c r="AC31" s="450"/>
      <c r="AD31" s="450"/>
      <c r="AE31" s="461"/>
      <c r="AF31" s="507">
        <v>0</v>
      </c>
      <c r="AG31" s="456"/>
      <c r="AH31" s="456"/>
      <c r="AI31" s="456"/>
      <c r="AJ31" s="525"/>
      <c r="AK31" s="460">
        <v>293</v>
      </c>
      <c r="AL31" s="450"/>
      <c r="AM31" s="450"/>
      <c r="AN31" s="450"/>
      <c r="AO31" s="450"/>
      <c r="AP31" s="450">
        <v>263</v>
      </c>
      <c r="AQ31" s="450"/>
      <c r="AR31" s="450"/>
      <c r="AS31" s="450"/>
      <c r="AT31" s="450"/>
      <c r="AU31" s="450">
        <v>166</v>
      </c>
      <c r="AV31" s="450"/>
      <c r="AW31" s="450"/>
      <c r="AX31" s="450"/>
      <c r="AY31" s="450"/>
      <c r="AZ31" s="597" t="s">
        <v>206</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56</v>
      </c>
      <c r="C32" s="420"/>
      <c r="D32" s="420"/>
      <c r="E32" s="420"/>
      <c r="F32" s="420"/>
      <c r="G32" s="420"/>
      <c r="H32" s="420"/>
      <c r="I32" s="420"/>
      <c r="J32" s="420"/>
      <c r="K32" s="420"/>
      <c r="L32" s="420"/>
      <c r="M32" s="420"/>
      <c r="N32" s="420"/>
      <c r="O32" s="420"/>
      <c r="P32" s="432"/>
      <c r="Q32" s="438">
        <v>1042</v>
      </c>
      <c r="R32" s="450"/>
      <c r="S32" s="450"/>
      <c r="T32" s="450"/>
      <c r="U32" s="450"/>
      <c r="V32" s="450">
        <v>876</v>
      </c>
      <c r="W32" s="450"/>
      <c r="X32" s="450"/>
      <c r="Y32" s="450"/>
      <c r="Z32" s="450"/>
      <c r="AA32" s="450">
        <v>166</v>
      </c>
      <c r="AB32" s="450"/>
      <c r="AC32" s="450"/>
      <c r="AD32" s="450"/>
      <c r="AE32" s="461"/>
      <c r="AF32" s="507">
        <v>2937</v>
      </c>
      <c r="AG32" s="456"/>
      <c r="AH32" s="456"/>
      <c r="AI32" s="456"/>
      <c r="AJ32" s="525"/>
      <c r="AK32" s="460">
        <v>111</v>
      </c>
      <c r="AL32" s="450"/>
      <c r="AM32" s="450"/>
      <c r="AN32" s="450"/>
      <c r="AO32" s="450"/>
      <c r="AP32" s="450">
        <v>1961</v>
      </c>
      <c r="AQ32" s="450"/>
      <c r="AR32" s="450"/>
      <c r="AS32" s="450"/>
      <c r="AT32" s="450"/>
      <c r="AU32" s="450" t="s">
        <v>206</v>
      </c>
      <c r="AV32" s="450"/>
      <c r="AW32" s="450"/>
      <c r="AX32" s="450"/>
      <c r="AY32" s="450"/>
      <c r="AZ32" s="597" t="s">
        <v>206</v>
      </c>
      <c r="BA32" s="597"/>
      <c r="BB32" s="597"/>
      <c r="BC32" s="597"/>
      <c r="BD32" s="597"/>
      <c r="BE32" s="565" t="s">
        <v>460</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461</v>
      </c>
      <c r="C33" s="420"/>
      <c r="D33" s="420"/>
      <c r="E33" s="420"/>
      <c r="F33" s="420"/>
      <c r="G33" s="420"/>
      <c r="H33" s="420"/>
      <c r="I33" s="420"/>
      <c r="J33" s="420"/>
      <c r="K33" s="420"/>
      <c r="L33" s="420"/>
      <c r="M33" s="420"/>
      <c r="N33" s="420"/>
      <c r="O33" s="420"/>
      <c r="P33" s="432"/>
      <c r="Q33" s="438">
        <v>2286</v>
      </c>
      <c r="R33" s="450"/>
      <c r="S33" s="450"/>
      <c r="T33" s="450"/>
      <c r="U33" s="450"/>
      <c r="V33" s="450">
        <v>2374</v>
      </c>
      <c r="W33" s="450"/>
      <c r="X33" s="450"/>
      <c r="Y33" s="450"/>
      <c r="Z33" s="450"/>
      <c r="AA33" s="450">
        <v>-88</v>
      </c>
      <c r="AB33" s="450"/>
      <c r="AC33" s="450"/>
      <c r="AD33" s="450"/>
      <c r="AE33" s="461"/>
      <c r="AF33" s="507">
        <v>145</v>
      </c>
      <c r="AG33" s="456"/>
      <c r="AH33" s="456"/>
      <c r="AI33" s="456"/>
      <c r="AJ33" s="525"/>
      <c r="AK33" s="460">
        <v>758</v>
      </c>
      <c r="AL33" s="450"/>
      <c r="AM33" s="450"/>
      <c r="AN33" s="450"/>
      <c r="AO33" s="450"/>
      <c r="AP33" s="450">
        <v>1580</v>
      </c>
      <c r="AQ33" s="450"/>
      <c r="AR33" s="450"/>
      <c r="AS33" s="450"/>
      <c r="AT33" s="450"/>
      <c r="AU33" s="450">
        <v>1041</v>
      </c>
      <c r="AV33" s="450"/>
      <c r="AW33" s="450"/>
      <c r="AX33" s="450"/>
      <c r="AY33" s="450"/>
      <c r="AZ33" s="597" t="s">
        <v>206</v>
      </c>
      <c r="BA33" s="597"/>
      <c r="BB33" s="597"/>
      <c r="BC33" s="597"/>
      <c r="BD33" s="597"/>
      <c r="BE33" s="565" t="s">
        <v>460</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347</v>
      </c>
      <c r="C34" s="420"/>
      <c r="D34" s="420"/>
      <c r="E34" s="420"/>
      <c r="F34" s="420"/>
      <c r="G34" s="420"/>
      <c r="H34" s="420"/>
      <c r="I34" s="420"/>
      <c r="J34" s="420"/>
      <c r="K34" s="420"/>
      <c r="L34" s="420"/>
      <c r="M34" s="420"/>
      <c r="N34" s="420"/>
      <c r="O34" s="420"/>
      <c r="P34" s="432"/>
      <c r="Q34" s="438">
        <v>497</v>
      </c>
      <c r="R34" s="450"/>
      <c r="S34" s="450"/>
      <c r="T34" s="450"/>
      <c r="U34" s="450"/>
      <c r="V34" s="450">
        <v>543</v>
      </c>
      <c r="W34" s="450"/>
      <c r="X34" s="450"/>
      <c r="Y34" s="450"/>
      <c r="Z34" s="450"/>
      <c r="AA34" s="450">
        <v>-46</v>
      </c>
      <c r="AB34" s="450"/>
      <c r="AC34" s="450"/>
      <c r="AD34" s="450"/>
      <c r="AE34" s="461"/>
      <c r="AF34" s="507">
        <v>33</v>
      </c>
      <c r="AG34" s="456"/>
      <c r="AH34" s="456"/>
      <c r="AI34" s="456"/>
      <c r="AJ34" s="525"/>
      <c r="AK34" s="460">
        <v>114</v>
      </c>
      <c r="AL34" s="450"/>
      <c r="AM34" s="450"/>
      <c r="AN34" s="450"/>
      <c r="AO34" s="450"/>
      <c r="AP34" s="450">
        <v>1088</v>
      </c>
      <c r="AQ34" s="450"/>
      <c r="AR34" s="450"/>
      <c r="AS34" s="450"/>
      <c r="AT34" s="450"/>
      <c r="AU34" s="450">
        <v>837</v>
      </c>
      <c r="AV34" s="450"/>
      <c r="AW34" s="450"/>
      <c r="AX34" s="450"/>
      <c r="AY34" s="450"/>
      <c r="AZ34" s="597" t="s">
        <v>206</v>
      </c>
      <c r="BA34" s="597"/>
      <c r="BB34" s="597"/>
      <c r="BC34" s="597"/>
      <c r="BD34" s="597"/>
      <c r="BE34" s="565" t="s">
        <v>460</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462</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258</v>
      </c>
      <c r="B63" s="401" t="s">
        <v>375</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3124</v>
      </c>
      <c r="AG63" s="452"/>
      <c r="AH63" s="452"/>
      <c r="AI63" s="452"/>
      <c r="AJ63" s="526"/>
      <c r="AK63" s="534"/>
      <c r="AL63" s="455"/>
      <c r="AM63" s="455"/>
      <c r="AN63" s="455"/>
      <c r="AO63" s="455"/>
      <c r="AP63" s="452">
        <f>SUM(AP28:AT62)</f>
        <v>4892</v>
      </c>
      <c r="AQ63" s="452"/>
      <c r="AR63" s="452"/>
      <c r="AS63" s="452"/>
      <c r="AT63" s="452"/>
      <c r="AU63" s="452">
        <f>SUM(AU28:AY62)</f>
        <v>2044</v>
      </c>
      <c r="AV63" s="452"/>
      <c r="AW63" s="452"/>
      <c r="AX63" s="452"/>
      <c r="AY63" s="452"/>
      <c r="AZ63" s="599"/>
      <c r="BA63" s="599"/>
      <c r="BB63" s="599"/>
      <c r="BC63" s="599"/>
      <c r="BD63" s="599"/>
      <c r="BE63" s="567"/>
      <c r="BF63" s="567"/>
      <c r="BG63" s="567"/>
      <c r="BH63" s="567"/>
      <c r="BI63" s="590"/>
      <c r="BJ63" s="595" t="s">
        <v>206</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451</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408</v>
      </c>
      <c r="B66" s="397"/>
      <c r="C66" s="397"/>
      <c r="D66" s="397"/>
      <c r="E66" s="397"/>
      <c r="F66" s="397"/>
      <c r="G66" s="397"/>
      <c r="H66" s="397"/>
      <c r="I66" s="397"/>
      <c r="J66" s="397"/>
      <c r="K66" s="397"/>
      <c r="L66" s="397"/>
      <c r="M66" s="397"/>
      <c r="N66" s="397"/>
      <c r="O66" s="397"/>
      <c r="P66" s="429"/>
      <c r="Q66" s="435" t="s">
        <v>454</v>
      </c>
      <c r="R66" s="447"/>
      <c r="S66" s="447"/>
      <c r="T66" s="447"/>
      <c r="U66" s="458"/>
      <c r="V66" s="435" t="s">
        <v>455</v>
      </c>
      <c r="W66" s="447"/>
      <c r="X66" s="447"/>
      <c r="Y66" s="447"/>
      <c r="Z66" s="458"/>
      <c r="AA66" s="435" t="s">
        <v>456</v>
      </c>
      <c r="AB66" s="447"/>
      <c r="AC66" s="447"/>
      <c r="AD66" s="447"/>
      <c r="AE66" s="458"/>
      <c r="AF66" s="512" t="s">
        <v>255</v>
      </c>
      <c r="AG66" s="520"/>
      <c r="AH66" s="520"/>
      <c r="AI66" s="520"/>
      <c r="AJ66" s="530"/>
      <c r="AK66" s="435" t="s">
        <v>388</v>
      </c>
      <c r="AL66" s="397"/>
      <c r="AM66" s="397"/>
      <c r="AN66" s="397"/>
      <c r="AO66" s="429"/>
      <c r="AP66" s="435" t="s">
        <v>363</v>
      </c>
      <c r="AQ66" s="447"/>
      <c r="AR66" s="447"/>
      <c r="AS66" s="447"/>
      <c r="AT66" s="458"/>
      <c r="AU66" s="435" t="s">
        <v>463</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540</v>
      </c>
      <c r="C68" s="419"/>
      <c r="D68" s="419"/>
      <c r="E68" s="419"/>
      <c r="F68" s="419"/>
      <c r="G68" s="419"/>
      <c r="H68" s="419"/>
      <c r="I68" s="419"/>
      <c r="J68" s="419"/>
      <c r="K68" s="419"/>
      <c r="L68" s="419"/>
      <c r="M68" s="419"/>
      <c r="N68" s="419"/>
      <c r="O68" s="419"/>
      <c r="P68" s="431"/>
      <c r="Q68" s="437">
        <v>1647</v>
      </c>
      <c r="R68" s="449"/>
      <c r="S68" s="449"/>
      <c r="T68" s="449"/>
      <c r="U68" s="449"/>
      <c r="V68" s="449">
        <v>1647</v>
      </c>
      <c r="W68" s="449"/>
      <c r="X68" s="449"/>
      <c r="Y68" s="449"/>
      <c r="Z68" s="449"/>
      <c r="AA68" s="449" t="s">
        <v>206</v>
      </c>
      <c r="AB68" s="449"/>
      <c r="AC68" s="449"/>
      <c r="AD68" s="449"/>
      <c r="AE68" s="449"/>
      <c r="AF68" s="449" t="s">
        <v>206</v>
      </c>
      <c r="AG68" s="449"/>
      <c r="AH68" s="449"/>
      <c r="AI68" s="449"/>
      <c r="AJ68" s="449"/>
      <c r="AK68" s="449" t="s">
        <v>206</v>
      </c>
      <c r="AL68" s="449"/>
      <c r="AM68" s="449"/>
      <c r="AN68" s="449"/>
      <c r="AO68" s="449"/>
      <c r="AP68" s="449">
        <v>624</v>
      </c>
      <c r="AQ68" s="449"/>
      <c r="AR68" s="449"/>
      <c r="AS68" s="449"/>
      <c r="AT68" s="449"/>
      <c r="AU68" s="449">
        <v>367</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541</v>
      </c>
      <c r="C69" s="420"/>
      <c r="D69" s="420"/>
      <c r="E69" s="420"/>
      <c r="F69" s="420"/>
      <c r="G69" s="420"/>
      <c r="H69" s="420"/>
      <c r="I69" s="420"/>
      <c r="J69" s="420"/>
      <c r="K69" s="420"/>
      <c r="L69" s="420"/>
      <c r="M69" s="420"/>
      <c r="N69" s="420"/>
      <c r="O69" s="420"/>
      <c r="P69" s="432"/>
      <c r="Q69" s="438">
        <v>93</v>
      </c>
      <c r="R69" s="450"/>
      <c r="S69" s="450"/>
      <c r="T69" s="450"/>
      <c r="U69" s="450"/>
      <c r="V69" s="450">
        <v>93</v>
      </c>
      <c r="W69" s="450"/>
      <c r="X69" s="450"/>
      <c r="Y69" s="450"/>
      <c r="Z69" s="450"/>
      <c r="AA69" s="450" t="s">
        <v>206</v>
      </c>
      <c r="AB69" s="450"/>
      <c r="AC69" s="450"/>
      <c r="AD69" s="450"/>
      <c r="AE69" s="450"/>
      <c r="AF69" s="450" t="s">
        <v>206</v>
      </c>
      <c r="AG69" s="450"/>
      <c r="AH69" s="450"/>
      <c r="AI69" s="450"/>
      <c r="AJ69" s="450"/>
      <c r="AK69" s="450" t="s">
        <v>206</v>
      </c>
      <c r="AL69" s="450"/>
      <c r="AM69" s="450"/>
      <c r="AN69" s="450"/>
      <c r="AO69" s="450"/>
      <c r="AP69" s="450">
        <v>302</v>
      </c>
      <c r="AQ69" s="450"/>
      <c r="AR69" s="450"/>
      <c r="AS69" s="450"/>
      <c r="AT69" s="450"/>
      <c r="AU69" s="450" t="s">
        <v>206</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542</v>
      </c>
      <c r="C70" s="420"/>
      <c r="D70" s="420"/>
      <c r="E70" s="420"/>
      <c r="F70" s="420"/>
      <c r="G70" s="420"/>
      <c r="H70" s="420"/>
      <c r="I70" s="420"/>
      <c r="J70" s="420"/>
      <c r="K70" s="420"/>
      <c r="L70" s="420"/>
      <c r="M70" s="420"/>
      <c r="N70" s="420"/>
      <c r="O70" s="420"/>
      <c r="P70" s="432"/>
      <c r="Q70" s="438">
        <v>890</v>
      </c>
      <c r="R70" s="450"/>
      <c r="S70" s="450"/>
      <c r="T70" s="450"/>
      <c r="U70" s="450"/>
      <c r="V70" s="450">
        <v>861</v>
      </c>
      <c r="W70" s="450"/>
      <c r="X70" s="450"/>
      <c r="Y70" s="450"/>
      <c r="Z70" s="450"/>
      <c r="AA70" s="450">
        <v>30</v>
      </c>
      <c r="AB70" s="450"/>
      <c r="AC70" s="450"/>
      <c r="AD70" s="450"/>
      <c r="AE70" s="450"/>
      <c r="AF70" s="450">
        <v>30</v>
      </c>
      <c r="AG70" s="450"/>
      <c r="AH70" s="450"/>
      <c r="AI70" s="450"/>
      <c r="AJ70" s="450"/>
      <c r="AK70" s="450" t="s">
        <v>206</v>
      </c>
      <c r="AL70" s="450"/>
      <c r="AM70" s="450"/>
      <c r="AN70" s="450"/>
      <c r="AO70" s="450"/>
      <c r="AP70" s="450" t="s">
        <v>206</v>
      </c>
      <c r="AQ70" s="450"/>
      <c r="AR70" s="450"/>
      <c r="AS70" s="450"/>
      <c r="AT70" s="450"/>
      <c r="AU70" s="450" t="s">
        <v>206</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258</v>
      </c>
      <c r="B88" s="401" t="s">
        <v>189</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SUM(AF68:AJ87)</f>
        <v>30</v>
      </c>
      <c r="AG88" s="452"/>
      <c r="AH88" s="452"/>
      <c r="AI88" s="452"/>
      <c r="AJ88" s="452"/>
      <c r="AK88" s="455"/>
      <c r="AL88" s="455"/>
      <c r="AM88" s="455"/>
      <c r="AN88" s="455"/>
      <c r="AO88" s="455"/>
      <c r="AP88" s="452">
        <f>SUM(AP68:AT87)</f>
        <v>926</v>
      </c>
      <c r="AQ88" s="452"/>
      <c r="AR88" s="452"/>
      <c r="AS88" s="452"/>
      <c r="AT88" s="452"/>
      <c r="AU88" s="452">
        <f>SUM(AU68:AY87)</f>
        <v>367</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258</v>
      </c>
      <c r="BR102" s="401" t="s">
        <v>449</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f>SUM(CR7:CV88)</f>
        <v>105</v>
      </c>
      <c r="CS102" s="604"/>
      <c r="CT102" s="604"/>
      <c r="CU102" s="604"/>
      <c r="CV102" s="697"/>
      <c r="CW102" s="696">
        <f>SUM(CW7:DA88)</f>
        <v>17</v>
      </c>
      <c r="CX102" s="604"/>
      <c r="CY102" s="604"/>
      <c r="CZ102" s="604"/>
      <c r="DA102" s="697"/>
      <c r="DB102" s="696">
        <f>SUM(DB7:DF88)</f>
        <v>0</v>
      </c>
      <c r="DC102" s="604"/>
      <c r="DD102" s="604"/>
      <c r="DE102" s="604"/>
      <c r="DF102" s="697"/>
      <c r="DG102" s="696">
        <f>SUM(DG7:DK88)</f>
        <v>0</v>
      </c>
      <c r="DH102" s="604"/>
      <c r="DI102" s="604"/>
      <c r="DJ102" s="604"/>
      <c r="DK102" s="697"/>
      <c r="DL102" s="696">
        <f>SUM(DL7:DP88)</f>
        <v>0</v>
      </c>
      <c r="DM102" s="604"/>
      <c r="DN102" s="604"/>
      <c r="DO102" s="604"/>
      <c r="DP102" s="697"/>
      <c r="DQ102" s="696">
        <f>SUM(DQ7:DU88)</f>
        <v>0</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464</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465</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208</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435</v>
      </c>
      <c r="AB109" s="406"/>
      <c r="AC109" s="406"/>
      <c r="AD109" s="406"/>
      <c r="AE109" s="469"/>
      <c r="AF109" s="480" t="s">
        <v>469</v>
      </c>
      <c r="AG109" s="406"/>
      <c r="AH109" s="406"/>
      <c r="AI109" s="406"/>
      <c r="AJ109" s="469"/>
      <c r="AK109" s="480" t="s">
        <v>389</v>
      </c>
      <c r="AL109" s="406"/>
      <c r="AM109" s="406"/>
      <c r="AN109" s="406"/>
      <c r="AO109" s="469"/>
      <c r="AP109" s="480" t="s">
        <v>470</v>
      </c>
      <c r="AQ109" s="406"/>
      <c r="AR109" s="406"/>
      <c r="AS109" s="406"/>
      <c r="AT109" s="555"/>
      <c r="AU109" s="383" t="s">
        <v>468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435</v>
      </c>
      <c r="BR109" s="406"/>
      <c r="BS109" s="406"/>
      <c r="BT109" s="406"/>
      <c r="BU109" s="469"/>
      <c r="BV109" s="480" t="s">
        <v>469</v>
      </c>
      <c r="BW109" s="406"/>
      <c r="BX109" s="406"/>
      <c r="BY109" s="406"/>
      <c r="BZ109" s="469"/>
      <c r="CA109" s="480" t="s">
        <v>389</v>
      </c>
      <c r="CB109" s="406"/>
      <c r="CC109" s="406"/>
      <c r="CD109" s="406"/>
      <c r="CE109" s="469"/>
      <c r="CF109" s="655" t="s">
        <v>470</v>
      </c>
      <c r="CG109" s="655"/>
      <c r="CH109" s="655"/>
      <c r="CI109" s="655"/>
      <c r="CJ109" s="655"/>
      <c r="CK109" s="480" t="s">
        <v>95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435</v>
      </c>
      <c r="DH109" s="406"/>
      <c r="DI109" s="406"/>
      <c r="DJ109" s="406"/>
      <c r="DK109" s="469"/>
      <c r="DL109" s="480" t="s">
        <v>469</v>
      </c>
      <c r="DM109" s="406"/>
      <c r="DN109" s="406"/>
      <c r="DO109" s="406"/>
      <c r="DP109" s="469"/>
      <c r="DQ109" s="480" t="s">
        <v>389</v>
      </c>
      <c r="DR109" s="406"/>
      <c r="DS109" s="406"/>
      <c r="DT109" s="406"/>
      <c r="DU109" s="469"/>
      <c r="DV109" s="480" t="s">
        <v>470</v>
      </c>
      <c r="DW109" s="406"/>
      <c r="DX109" s="406"/>
      <c r="DY109" s="406"/>
      <c r="DZ109" s="555"/>
    </row>
    <row r="110" spans="1:131" s="365" customFormat="1" ht="26.25" customHeight="1">
      <c r="A110" s="384" t="s">
        <v>332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1790563</v>
      </c>
      <c r="AB110" s="487"/>
      <c r="AC110" s="487"/>
      <c r="AD110" s="487"/>
      <c r="AE110" s="498"/>
      <c r="AF110" s="514">
        <v>1784009</v>
      </c>
      <c r="AG110" s="487"/>
      <c r="AH110" s="487"/>
      <c r="AI110" s="487"/>
      <c r="AJ110" s="498"/>
      <c r="AK110" s="514">
        <v>1868590</v>
      </c>
      <c r="AL110" s="487"/>
      <c r="AM110" s="487"/>
      <c r="AN110" s="487"/>
      <c r="AO110" s="498"/>
      <c r="AP110" s="538">
        <v>21.9</v>
      </c>
      <c r="AQ110" s="546"/>
      <c r="AR110" s="546"/>
      <c r="AS110" s="546"/>
      <c r="AT110" s="556"/>
      <c r="AU110" s="568" t="s">
        <v>124</v>
      </c>
      <c r="AV110" s="577"/>
      <c r="AW110" s="577"/>
      <c r="AX110" s="577"/>
      <c r="AY110" s="577"/>
      <c r="AZ110" s="424" t="s">
        <v>471</v>
      </c>
      <c r="BA110" s="407"/>
      <c r="BB110" s="407"/>
      <c r="BC110" s="407"/>
      <c r="BD110" s="407"/>
      <c r="BE110" s="407"/>
      <c r="BF110" s="407"/>
      <c r="BG110" s="407"/>
      <c r="BH110" s="407"/>
      <c r="BI110" s="407"/>
      <c r="BJ110" s="407"/>
      <c r="BK110" s="407"/>
      <c r="BL110" s="407"/>
      <c r="BM110" s="407"/>
      <c r="BN110" s="407"/>
      <c r="BO110" s="407"/>
      <c r="BP110" s="470"/>
      <c r="BQ110" s="632">
        <v>16536531</v>
      </c>
      <c r="BR110" s="640"/>
      <c r="BS110" s="640"/>
      <c r="BT110" s="640"/>
      <c r="BU110" s="640"/>
      <c r="BV110" s="640">
        <v>17295190</v>
      </c>
      <c r="BW110" s="640"/>
      <c r="BX110" s="640"/>
      <c r="BY110" s="640"/>
      <c r="BZ110" s="640"/>
      <c r="CA110" s="640">
        <v>17016998</v>
      </c>
      <c r="CB110" s="640"/>
      <c r="CC110" s="640"/>
      <c r="CD110" s="640"/>
      <c r="CE110" s="640"/>
      <c r="CF110" s="656">
        <v>199.7</v>
      </c>
      <c r="CG110" s="660"/>
      <c r="CH110" s="660"/>
      <c r="CI110" s="660"/>
      <c r="CJ110" s="660"/>
      <c r="CK110" s="672" t="s">
        <v>386</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206</v>
      </c>
      <c r="DH110" s="640"/>
      <c r="DI110" s="640"/>
      <c r="DJ110" s="640"/>
      <c r="DK110" s="640"/>
      <c r="DL110" s="640" t="s">
        <v>206</v>
      </c>
      <c r="DM110" s="640"/>
      <c r="DN110" s="640"/>
      <c r="DO110" s="640"/>
      <c r="DP110" s="640"/>
      <c r="DQ110" s="640" t="s">
        <v>206</v>
      </c>
      <c r="DR110" s="640"/>
      <c r="DS110" s="640"/>
      <c r="DT110" s="640"/>
      <c r="DU110" s="640"/>
      <c r="DV110" s="712" t="s">
        <v>206</v>
      </c>
      <c r="DW110" s="712"/>
      <c r="DX110" s="712"/>
      <c r="DY110" s="712"/>
      <c r="DZ110" s="721"/>
    </row>
    <row r="111" spans="1:131" s="365" customFormat="1" ht="26.25" customHeight="1">
      <c r="A111" s="385" t="s">
        <v>453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206</v>
      </c>
      <c r="AB111" s="446"/>
      <c r="AC111" s="446"/>
      <c r="AD111" s="446"/>
      <c r="AE111" s="499"/>
      <c r="AF111" s="515" t="s">
        <v>206</v>
      </c>
      <c r="AG111" s="446"/>
      <c r="AH111" s="446"/>
      <c r="AI111" s="446"/>
      <c r="AJ111" s="499"/>
      <c r="AK111" s="515" t="s">
        <v>206</v>
      </c>
      <c r="AL111" s="446"/>
      <c r="AM111" s="446"/>
      <c r="AN111" s="446"/>
      <c r="AO111" s="499"/>
      <c r="AP111" s="539" t="s">
        <v>206</v>
      </c>
      <c r="AQ111" s="547"/>
      <c r="AR111" s="547"/>
      <c r="AS111" s="547"/>
      <c r="AT111" s="557"/>
      <c r="AU111" s="569"/>
      <c r="AV111" s="578"/>
      <c r="AW111" s="578"/>
      <c r="AX111" s="578"/>
      <c r="AY111" s="578"/>
      <c r="AZ111" s="425" t="s">
        <v>472</v>
      </c>
      <c r="BA111" s="378"/>
      <c r="BB111" s="378"/>
      <c r="BC111" s="378"/>
      <c r="BD111" s="378"/>
      <c r="BE111" s="378"/>
      <c r="BF111" s="378"/>
      <c r="BG111" s="378"/>
      <c r="BH111" s="378"/>
      <c r="BI111" s="378"/>
      <c r="BJ111" s="378"/>
      <c r="BK111" s="378"/>
      <c r="BL111" s="378"/>
      <c r="BM111" s="378"/>
      <c r="BN111" s="378"/>
      <c r="BO111" s="378"/>
      <c r="BP111" s="472"/>
      <c r="BQ111" s="633">
        <v>14758</v>
      </c>
      <c r="BR111" s="641"/>
      <c r="BS111" s="641"/>
      <c r="BT111" s="641"/>
      <c r="BU111" s="641"/>
      <c r="BV111" s="641">
        <v>7375</v>
      </c>
      <c r="BW111" s="641"/>
      <c r="BX111" s="641"/>
      <c r="BY111" s="641"/>
      <c r="BZ111" s="641"/>
      <c r="CA111" s="641" t="s">
        <v>206</v>
      </c>
      <c r="CB111" s="641"/>
      <c r="CC111" s="641"/>
      <c r="CD111" s="641"/>
      <c r="CE111" s="641"/>
      <c r="CF111" s="657" t="s">
        <v>206</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206</v>
      </c>
      <c r="DH111" s="641"/>
      <c r="DI111" s="641"/>
      <c r="DJ111" s="641"/>
      <c r="DK111" s="641"/>
      <c r="DL111" s="641" t="s">
        <v>206</v>
      </c>
      <c r="DM111" s="641"/>
      <c r="DN111" s="641"/>
      <c r="DO111" s="641"/>
      <c r="DP111" s="641"/>
      <c r="DQ111" s="641" t="s">
        <v>206</v>
      </c>
      <c r="DR111" s="641"/>
      <c r="DS111" s="641"/>
      <c r="DT111" s="641"/>
      <c r="DU111" s="641"/>
      <c r="DV111" s="713" t="s">
        <v>206</v>
      </c>
      <c r="DW111" s="713"/>
      <c r="DX111" s="713"/>
      <c r="DY111" s="713"/>
      <c r="DZ111" s="722"/>
    </row>
    <row r="112" spans="1:131" s="365" customFormat="1" ht="26.25" customHeight="1">
      <c r="A112" s="386" t="s">
        <v>156</v>
      </c>
      <c r="B112" s="409"/>
      <c r="C112" s="378" t="s">
        <v>473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206</v>
      </c>
      <c r="AB112" s="446"/>
      <c r="AC112" s="446"/>
      <c r="AD112" s="446"/>
      <c r="AE112" s="499"/>
      <c r="AF112" s="515" t="s">
        <v>206</v>
      </c>
      <c r="AG112" s="446"/>
      <c r="AH112" s="446"/>
      <c r="AI112" s="446"/>
      <c r="AJ112" s="499"/>
      <c r="AK112" s="515" t="s">
        <v>206</v>
      </c>
      <c r="AL112" s="446"/>
      <c r="AM112" s="446"/>
      <c r="AN112" s="446"/>
      <c r="AO112" s="499"/>
      <c r="AP112" s="539" t="s">
        <v>206</v>
      </c>
      <c r="AQ112" s="547"/>
      <c r="AR112" s="547"/>
      <c r="AS112" s="547"/>
      <c r="AT112" s="557"/>
      <c r="AU112" s="569"/>
      <c r="AV112" s="578"/>
      <c r="AW112" s="578"/>
      <c r="AX112" s="578"/>
      <c r="AY112" s="578"/>
      <c r="AZ112" s="425" t="s">
        <v>273</v>
      </c>
      <c r="BA112" s="378"/>
      <c r="BB112" s="378"/>
      <c r="BC112" s="378"/>
      <c r="BD112" s="378"/>
      <c r="BE112" s="378"/>
      <c r="BF112" s="378"/>
      <c r="BG112" s="378"/>
      <c r="BH112" s="378"/>
      <c r="BI112" s="378"/>
      <c r="BJ112" s="378"/>
      <c r="BK112" s="378"/>
      <c r="BL112" s="378"/>
      <c r="BM112" s="378"/>
      <c r="BN112" s="378"/>
      <c r="BO112" s="378"/>
      <c r="BP112" s="472"/>
      <c r="BQ112" s="633">
        <v>2640175</v>
      </c>
      <c r="BR112" s="641"/>
      <c r="BS112" s="641"/>
      <c r="BT112" s="641"/>
      <c r="BU112" s="641"/>
      <c r="BV112" s="641">
        <v>2429332</v>
      </c>
      <c r="BW112" s="641"/>
      <c r="BX112" s="641"/>
      <c r="BY112" s="641"/>
      <c r="BZ112" s="641"/>
      <c r="CA112" s="641">
        <v>2044140</v>
      </c>
      <c r="CB112" s="641"/>
      <c r="CC112" s="641"/>
      <c r="CD112" s="641"/>
      <c r="CE112" s="641"/>
      <c r="CF112" s="657">
        <v>24</v>
      </c>
      <c r="CG112" s="661"/>
      <c r="CH112" s="661"/>
      <c r="CI112" s="661"/>
      <c r="CJ112" s="661"/>
      <c r="CK112" s="673"/>
      <c r="CL112" s="413"/>
      <c r="CM112" s="425" t="s">
        <v>394</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206</v>
      </c>
      <c r="DH112" s="641"/>
      <c r="DI112" s="641"/>
      <c r="DJ112" s="641"/>
      <c r="DK112" s="641"/>
      <c r="DL112" s="641" t="s">
        <v>206</v>
      </c>
      <c r="DM112" s="641"/>
      <c r="DN112" s="641"/>
      <c r="DO112" s="641"/>
      <c r="DP112" s="641"/>
      <c r="DQ112" s="641" t="s">
        <v>206</v>
      </c>
      <c r="DR112" s="641"/>
      <c r="DS112" s="641"/>
      <c r="DT112" s="641"/>
      <c r="DU112" s="641"/>
      <c r="DV112" s="713" t="s">
        <v>206</v>
      </c>
      <c r="DW112" s="713"/>
      <c r="DX112" s="713"/>
      <c r="DY112" s="713"/>
      <c r="DZ112" s="722"/>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334445</v>
      </c>
      <c r="AB113" s="446"/>
      <c r="AC113" s="446"/>
      <c r="AD113" s="446"/>
      <c r="AE113" s="499"/>
      <c r="AF113" s="515">
        <v>326512</v>
      </c>
      <c r="AG113" s="446"/>
      <c r="AH113" s="446"/>
      <c r="AI113" s="446"/>
      <c r="AJ113" s="499"/>
      <c r="AK113" s="515">
        <v>204708</v>
      </c>
      <c r="AL113" s="446"/>
      <c r="AM113" s="446"/>
      <c r="AN113" s="446"/>
      <c r="AO113" s="499"/>
      <c r="AP113" s="539">
        <v>2.4</v>
      </c>
      <c r="AQ113" s="547"/>
      <c r="AR113" s="547"/>
      <c r="AS113" s="547"/>
      <c r="AT113" s="557"/>
      <c r="AU113" s="569"/>
      <c r="AV113" s="578"/>
      <c r="AW113" s="578"/>
      <c r="AX113" s="578"/>
      <c r="AY113" s="578"/>
      <c r="AZ113" s="425" t="s">
        <v>210</v>
      </c>
      <c r="BA113" s="378"/>
      <c r="BB113" s="378"/>
      <c r="BC113" s="378"/>
      <c r="BD113" s="378"/>
      <c r="BE113" s="378"/>
      <c r="BF113" s="378"/>
      <c r="BG113" s="378"/>
      <c r="BH113" s="378"/>
      <c r="BI113" s="378"/>
      <c r="BJ113" s="378"/>
      <c r="BK113" s="378"/>
      <c r="BL113" s="378"/>
      <c r="BM113" s="378"/>
      <c r="BN113" s="378"/>
      <c r="BO113" s="378"/>
      <c r="BP113" s="472"/>
      <c r="BQ113" s="633">
        <v>474711</v>
      </c>
      <c r="BR113" s="641"/>
      <c r="BS113" s="641"/>
      <c r="BT113" s="641"/>
      <c r="BU113" s="641"/>
      <c r="BV113" s="641">
        <v>446452</v>
      </c>
      <c r="BW113" s="641"/>
      <c r="BX113" s="641"/>
      <c r="BY113" s="641"/>
      <c r="BZ113" s="641"/>
      <c r="CA113" s="641">
        <v>367310</v>
      </c>
      <c r="CB113" s="641"/>
      <c r="CC113" s="641"/>
      <c r="CD113" s="641"/>
      <c r="CE113" s="641"/>
      <c r="CF113" s="657">
        <v>4.3</v>
      </c>
      <c r="CG113" s="661"/>
      <c r="CH113" s="661"/>
      <c r="CI113" s="661"/>
      <c r="CJ113" s="661"/>
      <c r="CK113" s="673"/>
      <c r="CL113" s="413"/>
      <c r="CM113" s="425" t="s">
        <v>404</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206</v>
      </c>
      <c r="DH113" s="446"/>
      <c r="DI113" s="446"/>
      <c r="DJ113" s="446"/>
      <c r="DK113" s="499"/>
      <c r="DL113" s="515" t="s">
        <v>206</v>
      </c>
      <c r="DM113" s="446"/>
      <c r="DN113" s="446"/>
      <c r="DO113" s="446"/>
      <c r="DP113" s="499"/>
      <c r="DQ113" s="515" t="s">
        <v>206</v>
      </c>
      <c r="DR113" s="446"/>
      <c r="DS113" s="446"/>
      <c r="DT113" s="446"/>
      <c r="DU113" s="499"/>
      <c r="DV113" s="539" t="s">
        <v>206</v>
      </c>
      <c r="DW113" s="547"/>
      <c r="DX113" s="547"/>
      <c r="DY113" s="547"/>
      <c r="DZ113" s="557"/>
    </row>
    <row r="114" spans="1:130" s="365" customFormat="1" ht="26.25" customHeight="1">
      <c r="A114" s="387"/>
      <c r="B114" s="410"/>
      <c r="C114" s="378" t="s">
        <v>477</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155885</v>
      </c>
      <c r="AB114" s="446"/>
      <c r="AC114" s="446"/>
      <c r="AD114" s="446"/>
      <c r="AE114" s="499"/>
      <c r="AF114" s="515">
        <v>115025</v>
      </c>
      <c r="AG114" s="446"/>
      <c r="AH114" s="446"/>
      <c r="AI114" s="446"/>
      <c r="AJ114" s="499"/>
      <c r="AK114" s="515">
        <v>96162</v>
      </c>
      <c r="AL114" s="446"/>
      <c r="AM114" s="446"/>
      <c r="AN114" s="446"/>
      <c r="AO114" s="499"/>
      <c r="AP114" s="539">
        <v>1.1000000000000001</v>
      </c>
      <c r="AQ114" s="547"/>
      <c r="AR114" s="547"/>
      <c r="AS114" s="547"/>
      <c r="AT114" s="557"/>
      <c r="AU114" s="569"/>
      <c r="AV114" s="578"/>
      <c r="AW114" s="578"/>
      <c r="AX114" s="578"/>
      <c r="AY114" s="578"/>
      <c r="AZ114" s="425" t="s">
        <v>478</v>
      </c>
      <c r="BA114" s="378"/>
      <c r="BB114" s="378"/>
      <c r="BC114" s="378"/>
      <c r="BD114" s="378"/>
      <c r="BE114" s="378"/>
      <c r="BF114" s="378"/>
      <c r="BG114" s="378"/>
      <c r="BH114" s="378"/>
      <c r="BI114" s="378"/>
      <c r="BJ114" s="378"/>
      <c r="BK114" s="378"/>
      <c r="BL114" s="378"/>
      <c r="BM114" s="378"/>
      <c r="BN114" s="378"/>
      <c r="BO114" s="378"/>
      <c r="BP114" s="472"/>
      <c r="BQ114" s="633">
        <v>1329574</v>
      </c>
      <c r="BR114" s="641"/>
      <c r="BS114" s="641"/>
      <c r="BT114" s="641"/>
      <c r="BU114" s="641"/>
      <c r="BV114" s="641">
        <v>1174081</v>
      </c>
      <c r="BW114" s="641"/>
      <c r="BX114" s="641"/>
      <c r="BY114" s="641"/>
      <c r="BZ114" s="641"/>
      <c r="CA114" s="641">
        <v>1055952</v>
      </c>
      <c r="CB114" s="641"/>
      <c r="CC114" s="641"/>
      <c r="CD114" s="641"/>
      <c r="CE114" s="641"/>
      <c r="CF114" s="657">
        <v>12.4</v>
      </c>
      <c r="CG114" s="661"/>
      <c r="CH114" s="661"/>
      <c r="CI114" s="661"/>
      <c r="CJ114" s="661"/>
      <c r="CK114" s="673"/>
      <c r="CL114" s="413"/>
      <c r="CM114" s="425" t="s">
        <v>479</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206</v>
      </c>
      <c r="DH114" s="446"/>
      <c r="DI114" s="446"/>
      <c r="DJ114" s="446"/>
      <c r="DK114" s="499"/>
      <c r="DL114" s="515" t="s">
        <v>206</v>
      </c>
      <c r="DM114" s="446"/>
      <c r="DN114" s="446"/>
      <c r="DO114" s="446"/>
      <c r="DP114" s="499"/>
      <c r="DQ114" s="515" t="s">
        <v>206</v>
      </c>
      <c r="DR114" s="446"/>
      <c r="DS114" s="446"/>
      <c r="DT114" s="446"/>
      <c r="DU114" s="499"/>
      <c r="DV114" s="539" t="s">
        <v>206</v>
      </c>
      <c r="DW114" s="547"/>
      <c r="DX114" s="547"/>
      <c r="DY114" s="547"/>
      <c r="DZ114" s="557"/>
    </row>
    <row r="115" spans="1:130" s="365" customFormat="1" ht="26.25" customHeight="1">
      <c r="A115" s="387"/>
      <c r="B115" s="410"/>
      <c r="C115" s="378" t="s">
        <v>376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32672</v>
      </c>
      <c r="AB115" s="446"/>
      <c r="AC115" s="446"/>
      <c r="AD115" s="446"/>
      <c r="AE115" s="499"/>
      <c r="AF115" s="515">
        <v>25574</v>
      </c>
      <c r="AG115" s="446"/>
      <c r="AH115" s="446"/>
      <c r="AI115" s="446"/>
      <c r="AJ115" s="499"/>
      <c r="AK115" s="515">
        <v>26288</v>
      </c>
      <c r="AL115" s="446"/>
      <c r="AM115" s="446"/>
      <c r="AN115" s="446"/>
      <c r="AO115" s="499"/>
      <c r="AP115" s="539">
        <v>0.3</v>
      </c>
      <c r="AQ115" s="547"/>
      <c r="AR115" s="547"/>
      <c r="AS115" s="547"/>
      <c r="AT115" s="557"/>
      <c r="AU115" s="569"/>
      <c r="AV115" s="578"/>
      <c r="AW115" s="578"/>
      <c r="AX115" s="578"/>
      <c r="AY115" s="578"/>
      <c r="AZ115" s="425" t="s">
        <v>352</v>
      </c>
      <c r="BA115" s="378"/>
      <c r="BB115" s="378"/>
      <c r="BC115" s="378"/>
      <c r="BD115" s="378"/>
      <c r="BE115" s="378"/>
      <c r="BF115" s="378"/>
      <c r="BG115" s="378"/>
      <c r="BH115" s="378"/>
      <c r="BI115" s="378"/>
      <c r="BJ115" s="378"/>
      <c r="BK115" s="378"/>
      <c r="BL115" s="378"/>
      <c r="BM115" s="378"/>
      <c r="BN115" s="378"/>
      <c r="BO115" s="378"/>
      <c r="BP115" s="472"/>
      <c r="BQ115" s="633" t="s">
        <v>206</v>
      </c>
      <c r="BR115" s="641"/>
      <c r="BS115" s="641"/>
      <c r="BT115" s="641"/>
      <c r="BU115" s="641"/>
      <c r="BV115" s="641" t="s">
        <v>206</v>
      </c>
      <c r="BW115" s="641"/>
      <c r="BX115" s="641"/>
      <c r="BY115" s="641"/>
      <c r="BZ115" s="641"/>
      <c r="CA115" s="641" t="s">
        <v>206</v>
      </c>
      <c r="CB115" s="641"/>
      <c r="CC115" s="641"/>
      <c r="CD115" s="641"/>
      <c r="CE115" s="641"/>
      <c r="CF115" s="657" t="s">
        <v>206</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206</v>
      </c>
      <c r="DH115" s="446"/>
      <c r="DI115" s="446"/>
      <c r="DJ115" s="446"/>
      <c r="DK115" s="499"/>
      <c r="DL115" s="515" t="s">
        <v>206</v>
      </c>
      <c r="DM115" s="446"/>
      <c r="DN115" s="446"/>
      <c r="DO115" s="446"/>
      <c r="DP115" s="499"/>
      <c r="DQ115" s="515" t="s">
        <v>206</v>
      </c>
      <c r="DR115" s="446"/>
      <c r="DS115" s="446"/>
      <c r="DT115" s="446"/>
      <c r="DU115" s="499"/>
      <c r="DV115" s="539" t="s">
        <v>206</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741</v>
      </c>
      <c r="AB116" s="446"/>
      <c r="AC116" s="446"/>
      <c r="AD116" s="446"/>
      <c r="AE116" s="499"/>
      <c r="AF116" s="515">
        <v>474</v>
      </c>
      <c r="AG116" s="446"/>
      <c r="AH116" s="446"/>
      <c r="AI116" s="446"/>
      <c r="AJ116" s="499"/>
      <c r="AK116" s="515">
        <v>400</v>
      </c>
      <c r="AL116" s="446"/>
      <c r="AM116" s="446"/>
      <c r="AN116" s="446"/>
      <c r="AO116" s="499"/>
      <c r="AP116" s="539">
        <v>0</v>
      </c>
      <c r="AQ116" s="547"/>
      <c r="AR116" s="547"/>
      <c r="AS116" s="547"/>
      <c r="AT116" s="557"/>
      <c r="AU116" s="569"/>
      <c r="AV116" s="578"/>
      <c r="AW116" s="578"/>
      <c r="AX116" s="578"/>
      <c r="AY116" s="578"/>
      <c r="AZ116" s="602" t="s">
        <v>227</v>
      </c>
      <c r="BA116" s="605"/>
      <c r="BB116" s="605"/>
      <c r="BC116" s="605"/>
      <c r="BD116" s="605"/>
      <c r="BE116" s="605"/>
      <c r="BF116" s="605"/>
      <c r="BG116" s="605"/>
      <c r="BH116" s="605"/>
      <c r="BI116" s="605"/>
      <c r="BJ116" s="605"/>
      <c r="BK116" s="605"/>
      <c r="BL116" s="605"/>
      <c r="BM116" s="605"/>
      <c r="BN116" s="605"/>
      <c r="BO116" s="605"/>
      <c r="BP116" s="628"/>
      <c r="BQ116" s="633" t="s">
        <v>206</v>
      </c>
      <c r="BR116" s="641"/>
      <c r="BS116" s="641"/>
      <c r="BT116" s="641"/>
      <c r="BU116" s="641"/>
      <c r="BV116" s="641" t="s">
        <v>206</v>
      </c>
      <c r="BW116" s="641"/>
      <c r="BX116" s="641"/>
      <c r="BY116" s="641"/>
      <c r="BZ116" s="641"/>
      <c r="CA116" s="641" t="s">
        <v>206</v>
      </c>
      <c r="CB116" s="641"/>
      <c r="CC116" s="641"/>
      <c r="CD116" s="641"/>
      <c r="CE116" s="641"/>
      <c r="CF116" s="657" t="s">
        <v>206</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206</v>
      </c>
      <c r="DH116" s="446"/>
      <c r="DI116" s="446"/>
      <c r="DJ116" s="446"/>
      <c r="DK116" s="499"/>
      <c r="DL116" s="515" t="s">
        <v>206</v>
      </c>
      <c r="DM116" s="446"/>
      <c r="DN116" s="446"/>
      <c r="DO116" s="446"/>
      <c r="DP116" s="499"/>
      <c r="DQ116" s="515" t="s">
        <v>206</v>
      </c>
      <c r="DR116" s="446"/>
      <c r="DS116" s="446"/>
      <c r="DT116" s="446"/>
      <c r="DU116" s="499"/>
      <c r="DV116" s="539" t="s">
        <v>206</v>
      </c>
      <c r="DW116" s="547"/>
      <c r="DX116" s="547"/>
      <c r="DY116" s="547"/>
      <c r="DZ116" s="557"/>
    </row>
    <row r="117" spans="1:130" s="365" customFormat="1" ht="26.25" customHeight="1">
      <c r="A117" s="383" t="s">
        <v>277</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327</v>
      </c>
      <c r="Z117" s="469"/>
      <c r="AA117" s="483">
        <v>2314306</v>
      </c>
      <c r="AB117" s="488"/>
      <c r="AC117" s="488"/>
      <c r="AD117" s="488"/>
      <c r="AE117" s="500"/>
      <c r="AF117" s="516">
        <v>2251594</v>
      </c>
      <c r="AG117" s="488"/>
      <c r="AH117" s="488"/>
      <c r="AI117" s="488"/>
      <c r="AJ117" s="500"/>
      <c r="AK117" s="516">
        <v>2196148</v>
      </c>
      <c r="AL117" s="488"/>
      <c r="AM117" s="488"/>
      <c r="AN117" s="488"/>
      <c r="AO117" s="500"/>
      <c r="AP117" s="540"/>
      <c r="AQ117" s="548"/>
      <c r="AR117" s="548"/>
      <c r="AS117" s="548"/>
      <c r="AT117" s="558"/>
      <c r="AU117" s="569"/>
      <c r="AV117" s="578"/>
      <c r="AW117" s="578"/>
      <c r="AX117" s="578"/>
      <c r="AY117" s="578"/>
      <c r="AZ117" s="426" t="s">
        <v>480</v>
      </c>
      <c r="BA117" s="428"/>
      <c r="BB117" s="428"/>
      <c r="BC117" s="428"/>
      <c r="BD117" s="428"/>
      <c r="BE117" s="428"/>
      <c r="BF117" s="428"/>
      <c r="BG117" s="428"/>
      <c r="BH117" s="428"/>
      <c r="BI117" s="428"/>
      <c r="BJ117" s="428"/>
      <c r="BK117" s="428"/>
      <c r="BL117" s="428"/>
      <c r="BM117" s="428"/>
      <c r="BN117" s="428"/>
      <c r="BO117" s="428"/>
      <c r="BP117" s="474"/>
      <c r="BQ117" s="633" t="s">
        <v>206</v>
      </c>
      <c r="BR117" s="641"/>
      <c r="BS117" s="641"/>
      <c r="BT117" s="641"/>
      <c r="BU117" s="641"/>
      <c r="BV117" s="641" t="s">
        <v>206</v>
      </c>
      <c r="BW117" s="641"/>
      <c r="BX117" s="641"/>
      <c r="BY117" s="641"/>
      <c r="BZ117" s="641"/>
      <c r="CA117" s="641" t="s">
        <v>206</v>
      </c>
      <c r="CB117" s="641"/>
      <c r="CC117" s="641"/>
      <c r="CD117" s="641"/>
      <c r="CE117" s="641"/>
      <c r="CF117" s="657" t="s">
        <v>206</v>
      </c>
      <c r="CG117" s="661"/>
      <c r="CH117" s="661"/>
      <c r="CI117" s="661"/>
      <c r="CJ117" s="661"/>
      <c r="CK117" s="673"/>
      <c r="CL117" s="413"/>
      <c r="CM117" s="425" t="s">
        <v>343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206</v>
      </c>
      <c r="DH117" s="446"/>
      <c r="DI117" s="446"/>
      <c r="DJ117" s="446"/>
      <c r="DK117" s="499"/>
      <c r="DL117" s="515" t="s">
        <v>206</v>
      </c>
      <c r="DM117" s="446"/>
      <c r="DN117" s="446"/>
      <c r="DO117" s="446"/>
      <c r="DP117" s="499"/>
      <c r="DQ117" s="515" t="s">
        <v>206</v>
      </c>
      <c r="DR117" s="446"/>
      <c r="DS117" s="446"/>
      <c r="DT117" s="446"/>
      <c r="DU117" s="499"/>
      <c r="DV117" s="539" t="s">
        <v>206</v>
      </c>
      <c r="DW117" s="547"/>
      <c r="DX117" s="547"/>
      <c r="DY117" s="547"/>
      <c r="DZ117" s="557"/>
    </row>
    <row r="118" spans="1:130" s="365" customFormat="1" ht="26.25" customHeight="1">
      <c r="A118" s="383" t="s">
        <v>95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435</v>
      </c>
      <c r="AB118" s="406"/>
      <c r="AC118" s="406"/>
      <c r="AD118" s="406"/>
      <c r="AE118" s="469"/>
      <c r="AF118" s="480" t="s">
        <v>469</v>
      </c>
      <c r="AG118" s="406"/>
      <c r="AH118" s="406"/>
      <c r="AI118" s="406"/>
      <c r="AJ118" s="469"/>
      <c r="AK118" s="480" t="s">
        <v>389</v>
      </c>
      <c r="AL118" s="406"/>
      <c r="AM118" s="406"/>
      <c r="AN118" s="406"/>
      <c r="AO118" s="469"/>
      <c r="AP118" s="480" t="s">
        <v>470</v>
      </c>
      <c r="AQ118" s="406"/>
      <c r="AR118" s="406"/>
      <c r="AS118" s="406"/>
      <c r="AT118" s="555"/>
      <c r="AU118" s="569"/>
      <c r="AV118" s="578"/>
      <c r="AW118" s="578"/>
      <c r="AX118" s="578"/>
      <c r="AY118" s="578"/>
      <c r="AZ118" s="427" t="s">
        <v>481</v>
      </c>
      <c r="BA118" s="423"/>
      <c r="BB118" s="423"/>
      <c r="BC118" s="423"/>
      <c r="BD118" s="423"/>
      <c r="BE118" s="423"/>
      <c r="BF118" s="423"/>
      <c r="BG118" s="423"/>
      <c r="BH118" s="423"/>
      <c r="BI118" s="423"/>
      <c r="BJ118" s="423"/>
      <c r="BK118" s="423"/>
      <c r="BL118" s="423"/>
      <c r="BM118" s="423"/>
      <c r="BN118" s="423"/>
      <c r="BO118" s="423"/>
      <c r="BP118" s="473"/>
      <c r="BQ118" s="634" t="s">
        <v>206</v>
      </c>
      <c r="BR118" s="642"/>
      <c r="BS118" s="642"/>
      <c r="BT118" s="642"/>
      <c r="BU118" s="642"/>
      <c r="BV118" s="642" t="s">
        <v>206</v>
      </c>
      <c r="BW118" s="642"/>
      <c r="BX118" s="642"/>
      <c r="BY118" s="642"/>
      <c r="BZ118" s="642"/>
      <c r="CA118" s="642" t="s">
        <v>206</v>
      </c>
      <c r="CB118" s="642"/>
      <c r="CC118" s="642"/>
      <c r="CD118" s="642"/>
      <c r="CE118" s="642"/>
      <c r="CF118" s="657" t="s">
        <v>206</v>
      </c>
      <c r="CG118" s="661"/>
      <c r="CH118" s="661"/>
      <c r="CI118" s="661"/>
      <c r="CJ118" s="661"/>
      <c r="CK118" s="673"/>
      <c r="CL118" s="413"/>
      <c r="CM118" s="425" t="s">
        <v>482</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206</v>
      </c>
      <c r="DH118" s="446"/>
      <c r="DI118" s="446"/>
      <c r="DJ118" s="446"/>
      <c r="DK118" s="499"/>
      <c r="DL118" s="515" t="s">
        <v>206</v>
      </c>
      <c r="DM118" s="446"/>
      <c r="DN118" s="446"/>
      <c r="DO118" s="446"/>
      <c r="DP118" s="499"/>
      <c r="DQ118" s="515" t="s">
        <v>206</v>
      </c>
      <c r="DR118" s="446"/>
      <c r="DS118" s="446"/>
      <c r="DT118" s="446"/>
      <c r="DU118" s="499"/>
      <c r="DV118" s="539" t="s">
        <v>206</v>
      </c>
      <c r="DW118" s="547"/>
      <c r="DX118" s="547"/>
      <c r="DY118" s="547"/>
      <c r="DZ118" s="557"/>
    </row>
    <row r="119" spans="1:130" s="365" customFormat="1" ht="26.25" customHeight="1">
      <c r="A119" s="389" t="s">
        <v>386</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206</v>
      </c>
      <c r="AB119" s="487"/>
      <c r="AC119" s="487"/>
      <c r="AD119" s="487"/>
      <c r="AE119" s="498"/>
      <c r="AF119" s="514" t="s">
        <v>206</v>
      </c>
      <c r="AG119" s="487"/>
      <c r="AH119" s="487"/>
      <c r="AI119" s="487"/>
      <c r="AJ119" s="498"/>
      <c r="AK119" s="514" t="s">
        <v>206</v>
      </c>
      <c r="AL119" s="487"/>
      <c r="AM119" s="487"/>
      <c r="AN119" s="487"/>
      <c r="AO119" s="498"/>
      <c r="AP119" s="538" t="s">
        <v>206</v>
      </c>
      <c r="AQ119" s="546"/>
      <c r="AR119" s="546"/>
      <c r="AS119" s="546"/>
      <c r="AT119" s="556"/>
      <c r="AU119" s="570"/>
      <c r="AV119" s="579"/>
      <c r="AW119" s="579"/>
      <c r="AX119" s="579"/>
      <c r="AY119" s="579"/>
      <c r="AZ119" s="603" t="s">
        <v>277</v>
      </c>
      <c r="BA119" s="603"/>
      <c r="BB119" s="603"/>
      <c r="BC119" s="603"/>
      <c r="BD119" s="603"/>
      <c r="BE119" s="603"/>
      <c r="BF119" s="603"/>
      <c r="BG119" s="603"/>
      <c r="BH119" s="603"/>
      <c r="BI119" s="603"/>
      <c r="BJ119" s="603"/>
      <c r="BK119" s="603"/>
      <c r="BL119" s="603"/>
      <c r="BM119" s="603"/>
      <c r="BN119" s="603"/>
      <c r="BO119" s="468" t="s">
        <v>172</v>
      </c>
      <c r="BP119" s="629"/>
      <c r="BQ119" s="634">
        <v>20995749</v>
      </c>
      <c r="BR119" s="642"/>
      <c r="BS119" s="642"/>
      <c r="BT119" s="642"/>
      <c r="BU119" s="642"/>
      <c r="BV119" s="642">
        <v>21352430</v>
      </c>
      <c r="BW119" s="642"/>
      <c r="BX119" s="642"/>
      <c r="BY119" s="642"/>
      <c r="BZ119" s="642"/>
      <c r="CA119" s="642">
        <v>20484400</v>
      </c>
      <c r="CB119" s="642"/>
      <c r="CC119" s="642"/>
      <c r="CD119" s="642"/>
      <c r="CE119" s="642"/>
      <c r="CF119" s="544"/>
      <c r="CG119" s="552"/>
      <c r="CH119" s="552"/>
      <c r="CI119" s="552"/>
      <c r="CJ119" s="669"/>
      <c r="CK119" s="674"/>
      <c r="CL119" s="414"/>
      <c r="CM119" s="427" t="s">
        <v>483</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14758</v>
      </c>
      <c r="DH119" s="489"/>
      <c r="DI119" s="489"/>
      <c r="DJ119" s="489"/>
      <c r="DK119" s="501"/>
      <c r="DL119" s="517">
        <v>7375</v>
      </c>
      <c r="DM119" s="489"/>
      <c r="DN119" s="489"/>
      <c r="DO119" s="489"/>
      <c r="DP119" s="501"/>
      <c r="DQ119" s="517" t="s">
        <v>206</v>
      </c>
      <c r="DR119" s="489"/>
      <c r="DS119" s="489"/>
      <c r="DT119" s="489"/>
      <c r="DU119" s="501"/>
      <c r="DV119" s="714" t="s">
        <v>206</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206</v>
      </c>
      <c r="AB120" s="446"/>
      <c r="AC120" s="446"/>
      <c r="AD120" s="446"/>
      <c r="AE120" s="499"/>
      <c r="AF120" s="515" t="s">
        <v>206</v>
      </c>
      <c r="AG120" s="446"/>
      <c r="AH120" s="446"/>
      <c r="AI120" s="446"/>
      <c r="AJ120" s="499"/>
      <c r="AK120" s="515" t="s">
        <v>206</v>
      </c>
      <c r="AL120" s="446"/>
      <c r="AM120" s="446"/>
      <c r="AN120" s="446"/>
      <c r="AO120" s="499"/>
      <c r="AP120" s="539" t="s">
        <v>206</v>
      </c>
      <c r="AQ120" s="547"/>
      <c r="AR120" s="547"/>
      <c r="AS120" s="547"/>
      <c r="AT120" s="557"/>
      <c r="AU120" s="571" t="s">
        <v>474</v>
      </c>
      <c r="AV120" s="580"/>
      <c r="AW120" s="580"/>
      <c r="AX120" s="580"/>
      <c r="AY120" s="591"/>
      <c r="AZ120" s="424" t="s">
        <v>220</v>
      </c>
      <c r="BA120" s="407"/>
      <c r="BB120" s="407"/>
      <c r="BC120" s="407"/>
      <c r="BD120" s="407"/>
      <c r="BE120" s="407"/>
      <c r="BF120" s="407"/>
      <c r="BG120" s="407"/>
      <c r="BH120" s="407"/>
      <c r="BI120" s="407"/>
      <c r="BJ120" s="407"/>
      <c r="BK120" s="407"/>
      <c r="BL120" s="407"/>
      <c r="BM120" s="407"/>
      <c r="BN120" s="407"/>
      <c r="BO120" s="407"/>
      <c r="BP120" s="470"/>
      <c r="BQ120" s="632">
        <v>2801965</v>
      </c>
      <c r="BR120" s="640"/>
      <c r="BS120" s="640"/>
      <c r="BT120" s="640"/>
      <c r="BU120" s="640"/>
      <c r="BV120" s="640">
        <v>3398284</v>
      </c>
      <c r="BW120" s="640"/>
      <c r="BX120" s="640"/>
      <c r="BY120" s="640"/>
      <c r="BZ120" s="640"/>
      <c r="CA120" s="640">
        <v>5873680</v>
      </c>
      <c r="CB120" s="640"/>
      <c r="CC120" s="640"/>
      <c r="CD120" s="640"/>
      <c r="CE120" s="640"/>
      <c r="CF120" s="656">
        <v>68.900000000000006</v>
      </c>
      <c r="CG120" s="660"/>
      <c r="CH120" s="660"/>
      <c r="CI120" s="660"/>
      <c r="CJ120" s="660"/>
      <c r="CK120" s="675" t="s">
        <v>274</v>
      </c>
      <c r="CL120" s="685"/>
      <c r="CM120" s="685"/>
      <c r="CN120" s="685"/>
      <c r="CO120" s="688"/>
      <c r="CP120" s="692" t="s">
        <v>461</v>
      </c>
      <c r="CQ120" s="695"/>
      <c r="CR120" s="695"/>
      <c r="CS120" s="695"/>
      <c r="CT120" s="695"/>
      <c r="CU120" s="695"/>
      <c r="CV120" s="695"/>
      <c r="CW120" s="695"/>
      <c r="CX120" s="695"/>
      <c r="CY120" s="695"/>
      <c r="CZ120" s="695"/>
      <c r="DA120" s="695"/>
      <c r="DB120" s="695"/>
      <c r="DC120" s="695"/>
      <c r="DD120" s="695"/>
      <c r="DE120" s="695"/>
      <c r="DF120" s="698"/>
      <c r="DG120" s="632">
        <v>1203048</v>
      </c>
      <c r="DH120" s="640"/>
      <c r="DI120" s="640"/>
      <c r="DJ120" s="640"/>
      <c r="DK120" s="640"/>
      <c r="DL120" s="640">
        <v>1115517</v>
      </c>
      <c r="DM120" s="640"/>
      <c r="DN120" s="640"/>
      <c r="DO120" s="640"/>
      <c r="DP120" s="640"/>
      <c r="DQ120" s="640">
        <v>1041471</v>
      </c>
      <c r="DR120" s="640"/>
      <c r="DS120" s="640"/>
      <c r="DT120" s="640"/>
      <c r="DU120" s="640"/>
      <c r="DV120" s="712">
        <v>12.2</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206</v>
      </c>
      <c r="AB121" s="446"/>
      <c r="AC121" s="446"/>
      <c r="AD121" s="446"/>
      <c r="AE121" s="499"/>
      <c r="AF121" s="515" t="s">
        <v>206</v>
      </c>
      <c r="AG121" s="446"/>
      <c r="AH121" s="446"/>
      <c r="AI121" s="446"/>
      <c r="AJ121" s="499"/>
      <c r="AK121" s="515" t="s">
        <v>206</v>
      </c>
      <c r="AL121" s="446"/>
      <c r="AM121" s="446"/>
      <c r="AN121" s="446"/>
      <c r="AO121" s="499"/>
      <c r="AP121" s="539" t="s">
        <v>206</v>
      </c>
      <c r="AQ121" s="547"/>
      <c r="AR121" s="547"/>
      <c r="AS121" s="547"/>
      <c r="AT121" s="557"/>
      <c r="AU121" s="572"/>
      <c r="AV121" s="581"/>
      <c r="AW121" s="581"/>
      <c r="AX121" s="581"/>
      <c r="AY121" s="592"/>
      <c r="AZ121" s="425" t="s">
        <v>484</v>
      </c>
      <c r="BA121" s="378"/>
      <c r="BB121" s="378"/>
      <c r="BC121" s="378"/>
      <c r="BD121" s="378"/>
      <c r="BE121" s="378"/>
      <c r="BF121" s="378"/>
      <c r="BG121" s="378"/>
      <c r="BH121" s="378"/>
      <c r="BI121" s="378"/>
      <c r="BJ121" s="378"/>
      <c r="BK121" s="378"/>
      <c r="BL121" s="378"/>
      <c r="BM121" s="378"/>
      <c r="BN121" s="378"/>
      <c r="BO121" s="378"/>
      <c r="BP121" s="472"/>
      <c r="BQ121" s="633">
        <v>189862</v>
      </c>
      <c r="BR121" s="641"/>
      <c r="BS121" s="641"/>
      <c r="BT121" s="641"/>
      <c r="BU121" s="641"/>
      <c r="BV121" s="641">
        <v>165340</v>
      </c>
      <c r="BW121" s="641"/>
      <c r="BX121" s="641"/>
      <c r="BY121" s="641"/>
      <c r="BZ121" s="641"/>
      <c r="CA121" s="641">
        <v>303699</v>
      </c>
      <c r="CB121" s="641"/>
      <c r="CC121" s="641"/>
      <c r="CD121" s="641"/>
      <c r="CE121" s="641"/>
      <c r="CF121" s="657">
        <v>3.6</v>
      </c>
      <c r="CG121" s="661"/>
      <c r="CH121" s="661"/>
      <c r="CI121" s="661"/>
      <c r="CJ121" s="661"/>
      <c r="CK121" s="676"/>
      <c r="CL121" s="686"/>
      <c r="CM121" s="686"/>
      <c r="CN121" s="686"/>
      <c r="CO121" s="689"/>
      <c r="CP121" s="693" t="s">
        <v>347</v>
      </c>
      <c r="CQ121" s="403"/>
      <c r="CR121" s="403"/>
      <c r="CS121" s="403"/>
      <c r="CT121" s="403"/>
      <c r="CU121" s="403"/>
      <c r="CV121" s="403"/>
      <c r="CW121" s="403"/>
      <c r="CX121" s="403"/>
      <c r="CY121" s="403"/>
      <c r="CZ121" s="403"/>
      <c r="DA121" s="403"/>
      <c r="DB121" s="403"/>
      <c r="DC121" s="403"/>
      <c r="DD121" s="403"/>
      <c r="DE121" s="403"/>
      <c r="DF121" s="699"/>
      <c r="DG121" s="633" t="s">
        <v>206</v>
      </c>
      <c r="DH121" s="641"/>
      <c r="DI121" s="641"/>
      <c r="DJ121" s="641"/>
      <c r="DK121" s="641"/>
      <c r="DL121" s="641" t="s">
        <v>206</v>
      </c>
      <c r="DM121" s="641"/>
      <c r="DN121" s="641"/>
      <c r="DO121" s="641"/>
      <c r="DP121" s="641"/>
      <c r="DQ121" s="641">
        <v>836977</v>
      </c>
      <c r="DR121" s="641"/>
      <c r="DS121" s="641"/>
      <c r="DT121" s="641"/>
      <c r="DU121" s="641"/>
      <c r="DV121" s="713">
        <v>9.8000000000000007</v>
      </c>
      <c r="DW121" s="713"/>
      <c r="DX121" s="713"/>
      <c r="DY121" s="713"/>
      <c r="DZ121" s="722"/>
    </row>
    <row r="122" spans="1:130" s="365" customFormat="1" ht="26.25" customHeight="1">
      <c r="A122" s="390"/>
      <c r="B122" s="413"/>
      <c r="C122" s="425" t="s">
        <v>479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206</v>
      </c>
      <c r="AB122" s="446"/>
      <c r="AC122" s="446"/>
      <c r="AD122" s="446"/>
      <c r="AE122" s="499"/>
      <c r="AF122" s="515" t="s">
        <v>206</v>
      </c>
      <c r="AG122" s="446"/>
      <c r="AH122" s="446"/>
      <c r="AI122" s="446"/>
      <c r="AJ122" s="499"/>
      <c r="AK122" s="515" t="s">
        <v>206</v>
      </c>
      <c r="AL122" s="446"/>
      <c r="AM122" s="446"/>
      <c r="AN122" s="446"/>
      <c r="AO122" s="499"/>
      <c r="AP122" s="539" t="s">
        <v>206</v>
      </c>
      <c r="AQ122" s="547"/>
      <c r="AR122" s="547"/>
      <c r="AS122" s="547"/>
      <c r="AT122" s="557"/>
      <c r="AU122" s="572"/>
      <c r="AV122" s="581"/>
      <c r="AW122" s="581"/>
      <c r="AX122" s="581"/>
      <c r="AY122" s="592"/>
      <c r="AZ122" s="427" t="s">
        <v>486</v>
      </c>
      <c r="BA122" s="423"/>
      <c r="BB122" s="423"/>
      <c r="BC122" s="423"/>
      <c r="BD122" s="423"/>
      <c r="BE122" s="423"/>
      <c r="BF122" s="423"/>
      <c r="BG122" s="423"/>
      <c r="BH122" s="423"/>
      <c r="BI122" s="423"/>
      <c r="BJ122" s="423"/>
      <c r="BK122" s="423"/>
      <c r="BL122" s="423"/>
      <c r="BM122" s="423"/>
      <c r="BN122" s="423"/>
      <c r="BO122" s="423"/>
      <c r="BP122" s="473"/>
      <c r="BQ122" s="634">
        <v>11410925</v>
      </c>
      <c r="BR122" s="642"/>
      <c r="BS122" s="642"/>
      <c r="BT122" s="642"/>
      <c r="BU122" s="642"/>
      <c r="BV122" s="642">
        <v>11821601</v>
      </c>
      <c r="BW122" s="642"/>
      <c r="BX122" s="642"/>
      <c r="BY122" s="642"/>
      <c r="BZ122" s="642"/>
      <c r="CA122" s="642">
        <v>11599236</v>
      </c>
      <c r="CB122" s="642"/>
      <c r="CC122" s="642"/>
      <c r="CD122" s="642"/>
      <c r="CE122" s="642"/>
      <c r="CF122" s="658">
        <v>136.1</v>
      </c>
      <c r="CG122" s="662"/>
      <c r="CH122" s="662"/>
      <c r="CI122" s="662"/>
      <c r="CJ122" s="662"/>
      <c r="CK122" s="676"/>
      <c r="CL122" s="686"/>
      <c r="CM122" s="686"/>
      <c r="CN122" s="686"/>
      <c r="CO122" s="689"/>
      <c r="CP122" s="693" t="s">
        <v>175</v>
      </c>
      <c r="CQ122" s="403"/>
      <c r="CR122" s="403"/>
      <c r="CS122" s="403"/>
      <c r="CT122" s="403"/>
      <c r="CU122" s="403"/>
      <c r="CV122" s="403"/>
      <c r="CW122" s="403"/>
      <c r="CX122" s="403"/>
      <c r="CY122" s="403"/>
      <c r="CZ122" s="403"/>
      <c r="DA122" s="403"/>
      <c r="DB122" s="403"/>
      <c r="DC122" s="403"/>
      <c r="DD122" s="403"/>
      <c r="DE122" s="403"/>
      <c r="DF122" s="699"/>
      <c r="DG122" s="633">
        <v>227461</v>
      </c>
      <c r="DH122" s="641"/>
      <c r="DI122" s="641"/>
      <c r="DJ122" s="641"/>
      <c r="DK122" s="641"/>
      <c r="DL122" s="641">
        <v>200511</v>
      </c>
      <c r="DM122" s="641"/>
      <c r="DN122" s="641"/>
      <c r="DO122" s="641"/>
      <c r="DP122" s="641"/>
      <c r="DQ122" s="641">
        <v>165692</v>
      </c>
      <c r="DR122" s="641"/>
      <c r="DS122" s="641"/>
      <c r="DT122" s="641"/>
      <c r="DU122" s="641"/>
      <c r="DV122" s="713">
        <v>1.9</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206</v>
      </c>
      <c r="AB123" s="446"/>
      <c r="AC123" s="446"/>
      <c r="AD123" s="446"/>
      <c r="AE123" s="499"/>
      <c r="AF123" s="515" t="s">
        <v>206</v>
      </c>
      <c r="AG123" s="446"/>
      <c r="AH123" s="446"/>
      <c r="AI123" s="446"/>
      <c r="AJ123" s="499"/>
      <c r="AK123" s="515" t="s">
        <v>206</v>
      </c>
      <c r="AL123" s="446"/>
      <c r="AM123" s="446"/>
      <c r="AN123" s="446"/>
      <c r="AO123" s="499"/>
      <c r="AP123" s="539" t="s">
        <v>206</v>
      </c>
      <c r="AQ123" s="547"/>
      <c r="AR123" s="547"/>
      <c r="AS123" s="547"/>
      <c r="AT123" s="557"/>
      <c r="AU123" s="573"/>
      <c r="AV123" s="582"/>
      <c r="AW123" s="582"/>
      <c r="AX123" s="582"/>
      <c r="AY123" s="582"/>
      <c r="AZ123" s="603" t="s">
        <v>277</v>
      </c>
      <c r="BA123" s="603"/>
      <c r="BB123" s="603"/>
      <c r="BC123" s="603"/>
      <c r="BD123" s="603"/>
      <c r="BE123" s="603"/>
      <c r="BF123" s="603"/>
      <c r="BG123" s="603"/>
      <c r="BH123" s="603"/>
      <c r="BI123" s="603"/>
      <c r="BJ123" s="603"/>
      <c r="BK123" s="603"/>
      <c r="BL123" s="603"/>
      <c r="BM123" s="603"/>
      <c r="BN123" s="603"/>
      <c r="BO123" s="468" t="s">
        <v>487</v>
      </c>
      <c r="BP123" s="629"/>
      <c r="BQ123" s="635">
        <v>14402752</v>
      </c>
      <c r="BR123" s="643"/>
      <c r="BS123" s="643"/>
      <c r="BT123" s="643"/>
      <c r="BU123" s="643"/>
      <c r="BV123" s="643">
        <v>15385225</v>
      </c>
      <c r="BW123" s="643"/>
      <c r="BX123" s="643"/>
      <c r="BY123" s="643"/>
      <c r="BZ123" s="643"/>
      <c r="CA123" s="643">
        <v>17776615</v>
      </c>
      <c r="CB123" s="643"/>
      <c r="CC123" s="643"/>
      <c r="CD123" s="643"/>
      <c r="CE123" s="643"/>
      <c r="CF123" s="544"/>
      <c r="CG123" s="552"/>
      <c r="CH123" s="552"/>
      <c r="CI123" s="552"/>
      <c r="CJ123" s="669"/>
      <c r="CK123" s="676"/>
      <c r="CL123" s="686"/>
      <c r="CM123" s="686"/>
      <c r="CN123" s="686"/>
      <c r="CO123" s="689"/>
      <c r="CP123" s="693" t="s">
        <v>26</v>
      </c>
      <c r="CQ123" s="403"/>
      <c r="CR123" s="403"/>
      <c r="CS123" s="403"/>
      <c r="CT123" s="403"/>
      <c r="CU123" s="403"/>
      <c r="CV123" s="403"/>
      <c r="CW123" s="403"/>
      <c r="CX123" s="403"/>
      <c r="CY123" s="403"/>
      <c r="CZ123" s="403"/>
      <c r="DA123" s="403"/>
      <c r="DB123" s="403"/>
      <c r="DC123" s="403"/>
      <c r="DD123" s="403"/>
      <c r="DE123" s="403"/>
      <c r="DF123" s="699"/>
      <c r="DG123" s="482" t="s">
        <v>206</v>
      </c>
      <c r="DH123" s="446"/>
      <c r="DI123" s="446"/>
      <c r="DJ123" s="446"/>
      <c r="DK123" s="499"/>
      <c r="DL123" s="515" t="s">
        <v>206</v>
      </c>
      <c r="DM123" s="446"/>
      <c r="DN123" s="446"/>
      <c r="DO123" s="446"/>
      <c r="DP123" s="499"/>
      <c r="DQ123" s="515" t="s">
        <v>206</v>
      </c>
      <c r="DR123" s="446"/>
      <c r="DS123" s="446"/>
      <c r="DT123" s="446"/>
      <c r="DU123" s="499"/>
      <c r="DV123" s="539" t="s">
        <v>206</v>
      </c>
      <c r="DW123" s="547"/>
      <c r="DX123" s="547"/>
      <c r="DY123" s="547"/>
      <c r="DZ123" s="557"/>
    </row>
    <row r="124" spans="1:130" s="365" customFormat="1" ht="26.25" customHeight="1">
      <c r="A124" s="390"/>
      <c r="B124" s="413"/>
      <c r="C124" s="425" t="s">
        <v>343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206</v>
      </c>
      <c r="AB124" s="446"/>
      <c r="AC124" s="446"/>
      <c r="AD124" s="446"/>
      <c r="AE124" s="499"/>
      <c r="AF124" s="515" t="s">
        <v>206</v>
      </c>
      <c r="AG124" s="446"/>
      <c r="AH124" s="446"/>
      <c r="AI124" s="446"/>
      <c r="AJ124" s="499"/>
      <c r="AK124" s="515" t="s">
        <v>206</v>
      </c>
      <c r="AL124" s="446"/>
      <c r="AM124" s="446"/>
      <c r="AN124" s="446"/>
      <c r="AO124" s="499"/>
      <c r="AP124" s="539" t="s">
        <v>206</v>
      </c>
      <c r="AQ124" s="547"/>
      <c r="AR124" s="547"/>
      <c r="AS124" s="547"/>
      <c r="AT124" s="557"/>
      <c r="AU124" s="574" t="s">
        <v>488</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80</v>
      </c>
      <c r="BR124" s="644"/>
      <c r="BS124" s="644"/>
      <c r="BT124" s="644"/>
      <c r="BU124" s="644"/>
      <c r="BV124" s="644">
        <v>68.8</v>
      </c>
      <c r="BW124" s="644"/>
      <c r="BX124" s="644"/>
      <c r="BY124" s="644"/>
      <c r="BZ124" s="644"/>
      <c r="CA124" s="644">
        <v>31.7</v>
      </c>
      <c r="CB124" s="644"/>
      <c r="CC124" s="644"/>
      <c r="CD124" s="644"/>
      <c r="CE124" s="644"/>
      <c r="CF124" s="545"/>
      <c r="CG124" s="553"/>
      <c r="CH124" s="553"/>
      <c r="CI124" s="553"/>
      <c r="CJ124" s="670"/>
      <c r="CK124" s="677"/>
      <c r="CL124" s="677"/>
      <c r="CM124" s="677"/>
      <c r="CN124" s="677"/>
      <c r="CO124" s="690"/>
      <c r="CP124" s="693" t="s">
        <v>489</v>
      </c>
      <c r="CQ124" s="403"/>
      <c r="CR124" s="403"/>
      <c r="CS124" s="403"/>
      <c r="CT124" s="403"/>
      <c r="CU124" s="403"/>
      <c r="CV124" s="403"/>
      <c r="CW124" s="403"/>
      <c r="CX124" s="403"/>
      <c r="CY124" s="403"/>
      <c r="CZ124" s="403"/>
      <c r="DA124" s="403"/>
      <c r="DB124" s="403"/>
      <c r="DC124" s="403"/>
      <c r="DD124" s="403"/>
      <c r="DE124" s="403"/>
      <c r="DF124" s="699"/>
      <c r="DG124" s="484">
        <v>1209666</v>
      </c>
      <c r="DH124" s="489"/>
      <c r="DI124" s="489"/>
      <c r="DJ124" s="489"/>
      <c r="DK124" s="501"/>
      <c r="DL124" s="517">
        <v>1113304</v>
      </c>
      <c r="DM124" s="489"/>
      <c r="DN124" s="489"/>
      <c r="DO124" s="489"/>
      <c r="DP124" s="501"/>
      <c r="DQ124" s="517" t="s">
        <v>206</v>
      </c>
      <c r="DR124" s="489"/>
      <c r="DS124" s="489"/>
      <c r="DT124" s="489"/>
      <c r="DU124" s="501"/>
      <c r="DV124" s="714" t="s">
        <v>206</v>
      </c>
      <c r="DW124" s="716"/>
      <c r="DX124" s="716"/>
      <c r="DY124" s="716"/>
      <c r="DZ124" s="723"/>
    </row>
    <row r="125" spans="1:130" s="365" customFormat="1" ht="26.25" customHeight="1">
      <c r="A125" s="390"/>
      <c r="B125" s="413"/>
      <c r="C125" s="425" t="s">
        <v>482</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206</v>
      </c>
      <c r="AB125" s="446"/>
      <c r="AC125" s="446"/>
      <c r="AD125" s="446"/>
      <c r="AE125" s="499"/>
      <c r="AF125" s="515" t="s">
        <v>206</v>
      </c>
      <c r="AG125" s="446"/>
      <c r="AH125" s="446"/>
      <c r="AI125" s="446"/>
      <c r="AJ125" s="499"/>
      <c r="AK125" s="515" t="s">
        <v>206</v>
      </c>
      <c r="AL125" s="446"/>
      <c r="AM125" s="446"/>
      <c r="AN125" s="446"/>
      <c r="AO125" s="499"/>
      <c r="AP125" s="539" t="s">
        <v>206</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490</v>
      </c>
      <c r="CL125" s="685"/>
      <c r="CM125" s="685"/>
      <c r="CN125" s="685"/>
      <c r="CO125" s="688"/>
      <c r="CP125" s="424" t="s">
        <v>145</v>
      </c>
      <c r="CQ125" s="407"/>
      <c r="CR125" s="407"/>
      <c r="CS125" s="407"/>
      <c r="CT125" s="407"/>
      <c r="CU125" s="407"/>
      <c r="CV125" s="407"/>
      <c r="CW125" s="407"/>
      <c r="CX125" s="407"/>
      <c r="CY125" s="407"/>
      <c r="CZ125" s="407"/>
      <c r="DA125" s="407"/>
      <c r="DB125" s="407"/>
      <c r="DC125" s="407"/>
      <c r="DD125" s="407"/>
      <c r="DE125" s="407"/>
      <c r="DF125" s="470"/>
      <c r="DG125" s="632" t="s">
        <v>206</v>
      </c>
      <c r="DH125" s="640"/>
      <c r="DI125" s="640"/>
      <c r="DJ125" s="640"/>
      <c r="DK125" s="640"/>
      <c r="DL125" s="640" t="s">
        <v>206</v>
      </c>
      <c r="DM125" s="640"/>
      <c r="DN125" s="640"/>
      <c r="DO125" s="640"/>
      <c r="DP125" s="640"/>
      <c r="DQ125" s="640" t="s">
        <v>206</v>
      </c>
      <c r="DR125" s="640"/>
      <c r="DS125" s="640"/>
      <c r="DT125" s="640"/>
      <c r="DU125" s="640"/>
      <c r="DV125" s="712" t="s">
        <v>206</v>
      </c>
      <c r="DW125" s="712"/>
      <c r="DX125" s="712"/>
      <c r="DY125" s="712"/>
      <c r="DZ125" s="721"/>
    </row>
    <row r="126" spans="1:130" s="365" customFormat="1" ht="26.25" customHeight="1">
      <c r="A126" s="390"/>
      <c r="B126" s="413"/>
      <c r="C126" s="425" t="s">
        <v>483</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7390</v>
      </c>
      <c r="AB126" s="446"/>
      <c r="AC126" s="446"/>
      <c r="AD126" s="446"/>
      <c r="AE126" s="499"/>
      <c r="AF126" s="515">
        <v>7383</v>
      </c>
      <c r="AG126" s="446"/>
      <c r="AH126" s="446"/>
      <c r="AI126" s="446"/>
      <c r="AJ126" s="499"/>
      <c r="AK126" s="515">
        <v>7376</v>
      </c>
      <c r="AL126" s="446"/>
      <c r="AM126" s="446"/>
      <c r="AN126" s="446"/>
      <c r="AO126" s="499"/>
      <c r="AP126" s="539">
        <v>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422</v>
      </c>
      <c r="CQ126" s="378"/>
      <c r="CR126" s="378"/>
      <c r="CS126" s="378"/>
      <c r="CT126" s="378"/>
      <c r="CU126" s="378"/>
      <c r="CV126" s="378"/>
      <c r="CW126" s="378"/>
      <c r="CX126" s="378"/>
      <c r="CY126" s="378"/>
      <c r="CZ126" s="378"/>
      <c r="DA126" s="378"/>
      <c r="DB126" s="378"/>
      <c r="DC126" s="378"/>
      <c r="DD126" s="378"/>
      <c r="DE126" s="378"/>
      <c r="DF126" s="472"/>
      <c r="DG126" s="633" t="s">
        <v>206</v>
      </c>
      <c r="DH126" s="641"/>
      <c r="DI126" s="641"/>
      <c r="DJ126" s="641"/>
      <c r="DK126" s="641"/>
      <c r="DL126" s="641" t="s">
        <v>206</v>
      </c>
      <c r="DM126" s="641"/>
      <c r="DN126" s="641"/>
      <c r="DO126" s="641"/>
      <c r="DP126" s="641"/>
      <c r="DQ126" s="641" t="s">
        <v>206</v>
      </c>
      <c r="DR126" s="641"/>
      <c r="DS126" s="641"/>
      <c r="DT126" s="641"/>
      <c r="DU126" s="641"/>
      <c r="DV126" s="713" t="s">
        <v>206</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25282</v>
      </c>
      <c r="AB127" s="446"/>
      <c r="AC127" s="446"/>
      <c r="AD127" s="446"/>
      <c r="AE127" s="499"/>
      <c r="AF127" s="515">
        <v>18191</v>
      </c>
      <c r="AG127" s="446"/>
      <c r="AH127" s="446"/>
      <c r="AI127" s="446"/>
      <c r="AJ127" s="499"/>
      <c r="AK127" s="515">
        <v>18912</v>
      </c>
      <c r="AL127" s="446"/>
      <c r="AM127" s="446"/>
      <c r="AN127" s="446"/>
      <c r="AO127" s="499"/>
      <c r="AP127" s="539">
        <v>0.2</v>
      </c>
      <c r="AQ127" s="547"/>
      <c r="AR127" s="547"/>
      <c r="AS127" s="547"/>
      <c r="AT127" s="557"/>
      <c r="AU127" s="378"/>
      <c r="AV127" s="378"/>
      <c r="AW127" s="378"/>
      <c r="AX127" s="584" t="s">
        <v>493</v>
      </c>
      <c r="AY127" s="593"/>
      <c r="AZ127" s="593"/>
      <c r="BA127" s="593"/>
      <c r="BB127" s="593"/>
      <c r="BC127" s="593"/>
      <c r="BD127" s="593"/>
      <c r="BE127" s="610"/>
      <c r="BF127" s="612" t="s">
        <v>120</v>
      </c>
      <c r="BG127" s="593"/>
      <c r="BH127" s="593"/>
      <c r="BI127" s="593"/>
      <c r="BJ127" s="593"/>
      <c r="BK127" s="593"/>
      <c r="BL127" s="610"/>
      <c r="BM127" s="612" t="s">
        <v>423</v>
      </c>
      <c r="BN127" s="593"/>
      <c r="BO127" s="593"/>
      <c r="BP127" s="593"/>
      <c r="BQ127" s="593"/>
      <c r="BR127" s="593"/>
      <c r="BS127" s="610"/>
      <c r="BT127" s="612" t="s">
        <v>413</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410</v>
      </c>
      <c r="CQ127" s="378"/>
      <c r="CR127" s="378"/>
      <c r="CS127" s="378"/>
      <c r="CT127" s="378"/>
      <c r="CU127" s="378"/>
      <c r="CV127" s="378"/>
      <c r="CW127" s="378"/>
      <c r="CX127" s="378"/>
      <c r="CY127" s="378"/>
      <c r="CZ127" s="378"/>
      <c r="DA127" s="378"/>
      <c r="DB127" s="378"/>
      <c r="DC127" s="378"/>
      <c r="DD127" s="378"/>
      <c r="DE127" s="378"/>
      <c r="DF127" s="472"/>
      <c r="DG127" s="633" t="s">
        <v>206</v>
      </c>
      <c r="DH127" s="641"/>
      <c r="DI127" s="641"/>
      <c r="DJ127" s="641"/>
      <c r="DK127" s="641"/>
      <c r="DL127" s="641" t="s">
        <v>206</v>
      </c>
      <c r="DM127" s="641"/>
      <c r="DN127" s="641"/>
      <c r="DO127" s="641"/>
      <c r="DP127" s="641"/>
      <c r="DQ127" s="641" t="s">
        <v>206</v>
      </c>
      <c r="DR127" s="641"/>
      <c r="DS127" s="641"/>
      <c r="DT127" s="641"/>
      <c r="DU127" s="641"/>
      <c r="DV127" s="713" t="s">
        <v>206</v>
      </c>
      <c r="DW127" s="713"/>
      <c r="DX127" s="713"/>
      <c r="DY127" s="713"/>
      <c r="DZ127" s="722"/>
    </row>
    <row r="128" spans="1:130" s="365" customFormat="1" ht="26.25" customHeight="1">
      <c r="A128" s="392" t="s">
        <v>494</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33996</v>
      </c>
      <c r="AB128" s="487"/>
      <c r="AC128" s="487"/>
      <c r="AD128" s="487"/>
      <c r="AE128" s="498"/>
      <c r="AF128" s="514">
        <v>38198</v>
      </c>
      <c r="AG128" s="487"/>
      <c r="AH128" s="487"/>
      <c r="AI128" s="487"/>
      <c r="AJ128" s="498"/>
      <c r="AK128" s="514">
        <v>28542</v>
      </c>
      <c r="AL128" s="487"/>
      <c r="AM128" s="487"/>
      <c r="AN128" s="487"/>
      <c r="AO128" s="498"/>
      <c r="AP128" s="541"/>
      <c r="AQ128" s="549"/>
      <c r="AR128" s="549"/>
      <c r="AS128" s="549"/>
      <c r="AT128" s="559"/>
      <c r="AU128" s="378"/>
      <c r="AV128" s="378"/>
      <c r="AW128" s="378"/>
      <c r="AX128" s="384" t="s">
        <v>312</v>
      </c>
      <c r="AY128" s="407"/>
      <c r="AZ128" s="407"/>
      <c r="BA128" s="407"/>
      <c r="BB128" s="407"/>
      <c r="BC128" s="407"/>
      <c r="BD128" s="407"/>
      <c r="BE128" s="470"/>
      <c r="BF128" s="613" t="s">
        <v>206</v>
      </c>
      <c r="BG128" s="617"/>
      <c r="BH128" s="617"/>
      <c r="BI128" s="617"/>
      <c r="BJ128" s="617"/>
      <c r="BK128" s="617"/>
      <c r="BL128" s="623"/>
      <c r="BM128" s="613">
        <v>13.38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1"/>
      <c r="DG128" s="702" t="s">
        <v>206</v>
      </c>
      <c r="DH128" s="705"/>
      <c r="DI128" s="705"/>
      <c r="DJ128" s="705"/>
      <c r="DK128" s="705"/>
      <c r="DL128" s="705" t="s">
        <v>206</v>
      </c>
      <c r="DM128" s="705"/>
      <c r="DN128" s="705"/>
      <c r="DO128" s="705"/>
      <c r="DP128" s="705"/>
      <c r="DQ128" s="705" t="s">
        <v>206</v>
      </c>
      <c r="DR128" s="705"/>
      <c r="DS128" s="705"/>
      <c r="DT128" s="705"/>
      <c r="DU128" s="705"/>
      <c r="DV128" s="715" t="s">
        <v>206</v>
      </c>
      <c r="DW128" s="715"/>
      <c r="DX128" s="715"/>
      <c r="DY128" s="715"/>
      <c r="DZ128" s="724"/>
    </row>
    <row r="129" spans="1:131" s="365" customFormat="1" ht="26.25" customHeight="1">
      <c r="A129" s="385" t="s">
        <v>177</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244</v>
      </c>
      <c r="X129" s="466"/>
      <c r="Y129" s="466"/>
      <c r="Z129" s="476"/>
      <c r="AA129" s="482">
        <v>9511029</v>
      </c>
      <c r="AB129" s="446"/>
      <c r="AC129" s="446"/>
      <c r="AD129" s="446"/>
      <c r="AE129" s="499"/>
      <c r="AF129" s="515">
        <v>9903502</v>
      </c>
      <c r="AG129" s="446"/>
      <c r="AH129" s="446"/>
      <c r="AI129" s="446"/>
      <c r="AJ129" s="499"/>
      <c r="AK129" s="515">
        <v>9734296</v>
      </c>
      <c r="AL129" s="446"/>
      <c r="AM129" s="446"/>
      <c r="AN129" s="446"/>
      <c r="AO129" s="499"/>
      <c r="AP129" s="542"/>
      <c r="AQ129" s="550"/>
      <c r="AR129" s="550"/>
      <c r="AS129" s="550"/>
      <c r="AT129" s="560"/>
      <c r="AU129" s="576"/>
      <c r="AV129" s="576"/>
      <c r="AW129" s="576"/>
      <c r="AX129" s="585" t="s">
        <v>116</v>
      </c>
      <c r="AY129" s="378"/>
      <c r="AZ129" s="378"/>
      <c r="BA129" s="378"/>
      <c r="BB129" s="378"/>
      <c r="BC129" s="378"/>
      <c r="BD129" s="378"/>
      <c r="BE129" s="472"/>
      <c r="BF129" s="614" t="s">
        <v>206</v>
      </c>
      <c r="BG129" s="618"/>
      <c r="BH129" s="618"/>
      <c r="BI129" s="618"/>
      <c r="BJ129" s="618"/>
      <c r="BK129" s="618"/>
      <c r="BL129" s="624"/>
      <c r="BM129" s="614">
        <v>18.38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497</v>
      </c>
      <c r="X130" s="466"/>
      <c r="Y130" s="466"/>
      <c r="Z130" s="476"/>
      <c r="AA130" s="482">
        <v>1278163</v>
      </c>
      <c r="AB130" s="446"/>
      <c r="AC130" s="446"/>
      <c r="AD130" s="446"/>
      <c r="AE130" s="499"/>
      <c r="AF130" s="515">
        <v>1234294</v>
      </c>
      <c r="AG130" s="446"/>
      <c r="AH130" s="446"/>
      <c r="AI130" s="446"/>
      <c r="AJ130" s="499"/>
      <c r="AK130" s="515">
        <v>1213252</v>
      </c>
      <c r="AL130" s="446"/>
      <c r="AM130" s="446"/>
      <c r="AN130" s="446"/>
      <c r="AO130" s="499"/>
      <c r="AP130" s="542"/>
      <c r="AQ130" s="550"/>
      <c r="AR130" s="550"/>
      <c r="AS130" s="550"/>
      <c r="AT130" s="560"/>
      <c r="AU130" s="576"/>
      <c r="AV130" s="576"/>
      <c r="AW130" s="576"/>
      <c r="AX130" s="585" t="s">
        <v>143</v>
      </c>
      <c r="AY130" s="378"/>
      <c r="AZ130" s="378"/>
      <c r="BA130" s="378"/>
      <c r="BB130" s="378"/>
      <c r="BC130" s="378"/>
      <c r="BD130" s="378"/>
      <c r="BE130" s="472"/>
      <c r="BF130" s="615">
        <v>11.5</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181</v>
      </c>
      <c r="X131" s="467"/>
      <c r="Y131" s="467"/>
      <c r="Z131" s="477"/>
      <c r="AA131" s="484">
        <v>8232866</v>
      </c>
      <c r="AB131" s="489"/>
      <c r="AC131" s="489"/>
      <c r="AD131" s="489"/>
      <c r="AE131" s="501"/>
      <c r="AF131" s="517">
        <v>8669208</v>
      </c>
      <c r="AG131" s="489"/>
      <c r="AH131" s="489"/>
      <c r="AI131" s="489"/>
      <c r="AJ131" s="501"/>
      <c r="AK131" s="517">
        <v>8521044</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v>31.7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498</v>
      </c>
      <c r="W132" s="462"/>
      <c r="X132" s="462"/>
      <c r="Y132" s="462"/>
      <c r="Z132" s="478"/>
      <c r="AA132" s="485">
        <v>12.17251684</v>
      </c>
      <c r="AB132" s="490"/>
      <c r="AC132" s="490"/>
      <c r="AD132" s="490"/>
      <c r="AE132" s="502"/>
      <c r="AF132" s="518">
        <v>11.29401902</v>
      </c>
      <c r="AG132" s="490"/>
      <c r="AH132" s="490"/>
      <c r="AI132" s="490"/>
      <c r="AJ132" s="502"/>
      <c r="AK132" s="518">
        <v>11.19996564</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55</v>
      </c>
      <c r="W133" s="404"/>
      <c r="X133" s="404"/>
      <c r="Y133" s="404"/>
      <c r="Z133" s="479"/>
      <c r="AA133" s="486">
        <v>12.3</v>
      </c>
      <c r="AB133" s="491"/>
      <c r="AC133" s="491"/>
      <c r="AD133" s="491"/>
      <c r="AE133" s="503"/>
      <c r="AF133" s="486">
        <v>11.9</v>
      </c>
      <c r="AG133" s="491"/>
      <c r="AH133" s="491"/>
      <c r="AI133" s="491"/>
      <c r="AJ133" s="503"/>
      <c r="AK133" s="486">
        <v>11.5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gC/nozpmC6k69PVP6gy5NFyXlWe0PYY+ovDM5SUOj/PcJP4UmFO+6Ncgx32kEzrnG+6QWj8SnObaOp4GB0gKHA==" saltValue="3jp7cW/MVMdiGdT3T0x1b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99</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6/v5kYM3rawFGP0ONibaqR0KfdxzTGuLhFNu+a8euzaFXtRKSvTTe6oDcy7+Jq6VMJipleutnbawTILh4Phn+w==" saltValue="WT26nrJB1BZZgxjRDvzzP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JaZ8pnk/dKqU4AIma0aPtjlDtFKfRZUrST34V7uztaNYV8dVvlAKHZRV/J9uZ89USdalhBMspFgA2wqH9LLBJQ==" saltValue="KUX1CkNdivHU5vue1R64B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336</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86</v>
      </c>
      <c r="AP7" s="797"/>
      <c r="AQ7" s="808" t="s">
        <v>500</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501</v>
      </c>
      <c r="AQ8" s="809" t="s">
        <v>503</v>
      </c>
      <c r="AR8" s="823" t="s">
        <v>504</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505</v>
      </c>
      <c r="AL9" s="757"/>
      <c r="AM9" s="757"/>
      <c r="AN9" s="774"/>
      <c r="AO9" s="787">
        <v>2544261</v>
      </c>
      <c r="AP9" s="787">
        <v>177029</v>
      </c>
      <c r="AQ9" s="810">
        <v>121814</v>
      </c>
      <c r="AR9" s="824">
        <v>45.3</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212</v>
      </c>
      <c r="AL10" s="757"/>
      <c r="AM10" s="757"/>
      <c r="AN10" s="774"/>
      <c r="AO10" s="788">
        <v>438972</v>
      </c>
      <c r="AP10" s="788">
        <v>30544</v>
      </c>
      <c r="AQ10" s="811">
        <v>18777</v>
      </c>
      <c r="AR10" s="825">
        <v>62.7</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397</v>
      </c>
      <c r="AL11" s="757"/>
      <c r="AM11" s="757"/>
      <c r="AN11" s="774"/>
      <c r="AO11" s="788">
        <v>118157</v>
      </c>
      <c r="AP11" s="788">
        <v>8221</v>
      </c>
      <c r="AQ11" s="811">
        <v>3489</v>
      </c>
      <c r="AR11" s="825">
        <v>135.6</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242</v>
      </c>
      <c r="AL12" s="757"/>
      <c r="AM12" s="757"/>
      <c r="AN12" s="774"/>
      <c r="AO12" s="788" t="s">
        <v>206</v>
      </c>
      <c r="AP12" s="788" t="s">
        <v>206</v>
      </c>
      <c r="AQ12" s="811" t="s">
        <v>206</v>
      </c>
      <c r="AR12" s="825" t="s">
        <v>206</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506</v>
      </c>
      <c r="AL13" s="757"/>
      <c r="AM13" s="757"/>
      <c r="AN13" s="774"/>
      <c r="AO13" s="788">
        <v>333789</v>
      </c>
      <c r="AP13" s="788">
        <v>23225</v>
      </c>
      <c r="AQ13" s="811">
        <v>6796</v>
      </c>
      <c r="AR13" s="825">
        <v>241.7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507</v>
      </c>
      <c r="AL14" s="757"/>
      <c r="AM14" s="757"/>
      <c r="AN14" s="774"/>
      <c r="AO14" s="788">
        <v>115438</v>
      </c>
      <c r="AP14" s="788">
        <v>8032</v>
      </c>
      <c r="AQ14" s="811">
        <v>2572</v>
      </c>
      <c r="AR14" s="825">
        <v>212.3</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315</v>
      </c>
      <c r="AL15" s="758"/>
      <c r="AM15" s="758"/>
      <c r="AN15" s="775"/>
      <c r="AO15" s="788">
        <v>-210289</v>
      </c>
      <c r="AP15" s="788">
        <v>-14632</v>
      </c>
      <c r="AQ15" s="811">
        <v>-9119</v>
      </c>
      <c r="AR15" s="825">
        <v>60.5</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277</v>
      </c>
      <c r="AL16" s="758"/>
      <c r="AM16" s="758"/>
      <c r="AN16" s="775"/>
      <c r="AO16" s="788">
        <v>3340328</v>
      </c>
      <c r="AP16" s="788">
        <v>232419</v>
      </c>
      <c r="AQ16" s="811">
        <v>144330</v>
      </c>
      <c r="AR16" s="825">
        <v>61</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193</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508</v>
      </c>
      <c r="AP20" s="799" t="s">
        <v>341</v>
      </c>
      <c r="AQ20" s="812" t="s">
        <v>39</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509</v>
      </c>
      <c r="AL21" s="760"/>
      <c r="AM21" s="760"/>
      <c r="AN21" s="777"/>
      <c r="AO21" s="790">
        <v>19.899999999999999</v>
      </c>
      <c r="AP21" s="800">
        <v>12.76</v>
      </c>
      <c r="AQ21" s="813">
        <v>7.14</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510</v>
      </c>
      <c r="AL22" s="760"/>
      <c r="AM22" s="760"/>
      <c r="AN22" s="777"/>
      <c r="AO22" s="791">
        <v>96.7</v>
      </c>
      <c r="AP22" s="801">
        <v>95.6</v>
      </c>
      <c r="AQ22" s="814">
        <v>1.1000000000000001</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269</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86</v>
      </c>
      <c r="AP30" s="797"/>
      <c r="AQ30" s="808" t="s">
        <v>500</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501</v>
      </c>
      <c r="AQ31" s="809" t="s">
        <v>503</v>
      </c>
      <c r="AR31" s="823" t="s">
        <v>504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512</v>
      </c>
      <c r="AL32" s="761"/>
      <c r="AM32" s="761"/>
      <c r="AN32" s="778"/>
      <c r="AO32" s="788">
        <v>1868590</v>
      </c>
      <c r="AP32" s="788">
        <v>130016</v>
      </c>
      <c r="AQ32" s="815">
        <v>83451</v>
      </c>
      <c r="AR32" s="825">
        <v>55.8</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513</v>
      </c>
      <c r="AL33" s="761"/>
      <c r="AM33" s="761"/>
      <c r="AN33" s="778"/>
      <c r="AO33" s="788" t="s">
        <v>206</v>
      </c>
      <c r="AP33" s="788" t="s">
        <v>206</v>
      </c>
      <c r="AQ33" s="815" t="s">
        <v>206</v>
      </c>
      <c r="AR33" s="825" t="s">
        <v>206</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514</v>
      </c>
      <c r="AL34" s="761"/>
      <c r="AM34" s="761"/>
      <c r="AN34" s="778"/>
      <c r="AO34" s="788" t="s">
        <v>206</v>
      </c>
      <c r="AP34" s="788" t="s">
        <v>206</v>
      </c>
      <c r="AQ34" s="815" t="s">
        <v>206</v>
      </c>
      <c r="AR34" s="825" t="s">
        <v>206</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516</v>
      </c>
      <c r="AL35" s="761"/>
      <c r="AM35" s="761"/>
      <c r="AN35" s="778"/>
      <c r="AO35" s="788">
        <v>204708</v>
      </c>
      <c r="AP35" s="788">
        <v>14244</v>
      </c>
      <c r="AQ35" s="815">
        <v>28003</v>
      </c>
      <c r="AR35" s="825">
        <v>-49.1</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33</v>
      </c>
      <c r="AL36" s="761"/>
      <c r="AM36" s="761"/>
      <c r="AN36" s="778"/>
      <c r="AO36" s="788">
        <v>96162</v>
      </c>
      <c r="AP36" s="788">
        <v>6691</v>
      </c>
      <c r="AQ36" s="815">
        <v>3357</v>
      </c>
      <c r="AR36" s="825">
        <v>99.3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355</v>
      </c>
      <c r="AL37" s="761"/>
      <c r="AM37" s="761"/>
      <c r="AN37" s="778"/>
      <c r="AO37" s="788">
        <v>26288</v>
      </c>
      <c r="AP37" s="788">
        <v>1829</v>
      </c>
      <c r="AQ37" s="815">
        <v>824</v>
      </c>
      <c r="AR37" s="825">
        <v>122</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517</v>
      </c>
      <c r="AL38" s="762"/>
      <c r="AM38" s="762"/>
      <c r="AN38" s="779"/>
      <c r="AO38" s="792">
        <v>400</v>
      </c>
      <c r="AP38" s="792">
        <v>28</v>
      </c>
      <c r="AQ38" s="816">
        <v>11</v>
      </c>
      <c r="AR38" s="814">
        <v>154.5</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53</v>
      </c>
      <c r="AL39" s="762"/>
      <c r="AM39" s="762"/>
      <c r="AN39" s="779"/>
      <c r="AO39" s="788">
        <v>-28542</v>
      </c>
      <c r="AP39" s="788">
        <v>-1986</v>
      </c>
      <c r="AQ39" s="815">
        <v>-3327</v>
      </c>
      <c r="AR39" s="825">
        <v>-40.299999999999997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518</v>
      </c>
      <c r="AL40" s="761"/>
      <c r="AM40" s="761"/>
      <c r="AN40" s="778"/>
      <c r="AO40" s="788">
        <v>-1213252</v>
      </c>
      <c r="AP40" s="788">
        <v>-84418</v>
      </c>
      <c r="AQ40" s="815">
        <v>-75351</v>
      </c>
      <c r="AR40" s="825">
        <v>12</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387</v>
      </c>
      <c r="AL41" s="763"/>
      <c r="AM41" s="763"/>
      <c r="AN41" s="780"/>
      <c r="AO41" s="788">
        <v>954354</v>
      </c>
      <c r="AP41" s="788">
        <v>66404</v>
      </c>
      <c r="AQ41" s="815">
        <v>36968</v>
      </c>
      <c r="AR41" s="825">
        <v>79.599999999999994</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519</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86</v>
      </c>
      <c r="AN49" s="781" t="s">
        <v>444</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491</v>
      </c>
      <c r="AO50" s="794" t="s">
        <v>492</v>
      </c>
      <c r="AP50" s="805" t="s">
        <v>522</v>
      </c>
      <c r="AQ50" s="818" t="s">
        <v>382</v>
      </c>
      <c r="AR50" s="828" t="s">
        <v>523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502</v>
      </c>
      <c r="AL51" s="764"/>
      <c r="AM51" s="770">
        <v>5349475</v>
      </c>
      <c r="AN51" s="783">
        <v>352612</v>
      </c>
      <c r="AO51" s="795">
        <v>-25.7</v>
      </c>
      <c r="AP51" s="806">
        <v>98507</v>
      </c>
      <c r="AQ51" s="819">
        <v>-7.1</v>
      </c>
      <c r="AR51" s="829">
        <v>-18.600000000000001</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279</v>
      </c>
      <c r="AM52" s="771">
        <v>2617943</v>
      </c>
      <c r="AN52" s="784">
        <v>172562</v>
      </c>
      <c r="AO52" s="796">
        <v>-49.5</v>
      </c>
      <c r="AP52" s="807">
        <v>47567</v>
      </c>
      <c r="AQ52" s="820">
        <v>-18.5</v>
      </c>
      <c r="AR52" s="830">
        <v>-31</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524</v>
      </c>
      <c r="AL53" s="764"/>
      <c r="AM53" s="770">
        <v>8693204</v>
      </c>
      <c r="AN53" s="783">
        <v>579315</v>
      </c>
      <c r="AO53" s="795">
        <v>64.3</v>
      </c>
      <c r="AP53" s="806">
        <v>113347</v>
      </c>
      <c r="AQ53" s="819">
        <v>15.1</v>
      </c>
      <c r="AR53" s="829">
        <v>49.2</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279</v>
      </c>
      <c r="AM54" s="771">
        <v>5874216</v>
      </c>
      <c r="AN54" s="784">
        <v>391458</v>
      </c>
      <c r="AO54" s="796">
        <v>126.9</v>
      </c>
      <c r="AP54" s="807">
        <v>58728</v>
      </c>
      <c r="AQ54" s="820">
        <v>23.5</v>
      </c>
      <c r="AR54" s="830">
        <v>103.4</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475</v>
      </c>
      <c r="AL55" s="764"/>
      <c r="AM55" s="770">
        <v>5273545</v>
      </c>
      <c r="AN55" s="783">
        <v>355672</v>
      </c>
      <c r="AO55" s="795">
        <v>-38.6</v>
      </c>
      <c r="AP55" s="806">
        <v>120302</v>
      </c>
      <c r="AQ55" s="819">
        <v>6.1</v>
      </c>
      <c r="AR55" s="829">
        <v>-44.7</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279</v>
      </c>
      <c r="AM56" s="771">
        <v>1863474</v>
      </c>
      <c r="AN56" s="784">
        <v>125681</v>
      </c>
      <c r="AO56" s="796">
        <v>-67.900000000000006</v>
      </c>
      <c r="AP56" s="807">
        <v>59328</v>
      </c>
      <c r="AQ56" s="820">
        <v>1</v>
      </c>
      <c r="AR56" s="830">
        <v>-68.900000000000006</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525</v>
      </c>
      <c r="AL57" s="764"/>
      <c r="AM57" s="770">
        <v>5486855</v>
      </c>
      <c r="AN57" s="783">
        <v>376896</v>
      </c>
      <c r="AO57" s="795">
        <v>6</v>
      </c>
      <c r="AP57" s="806">
        <v>114841</v>
      </c>
      <c r="AQ57" s="819">
        <v>-4.5</v>
      </c>
      <c r="AR57" s="829">
        <v>10.5</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279</v>
      </c>
      <c r="AM58" s="771">
        <v>1394628</v>
      </c>
      <c r="AN58" s="784">
        <v>95798</v>
      </c>
      <c r="AO58" s="796">
        <v>-23.8</v>
      </c>
      <c r="AP58" s="807">
        <v>51589</v>
      </c>
      <c r="AQ58" s="820">
        <v>-13</v>
      </c>
      <c r="AR58" s="830">
        <v>-10.8</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138</v>
      </c>
      <c r="AL59" s="764"/>
      <c r="AM59" s="770">
        <v>7414474</v>
      </c>
      <c r="AN59" s="783">
        <v>515897</v>
      </c>
      <c r="AO59" s="795">
        <v>36.9</v>
      </c>
      <c r="AP59" s="806">
        <v>124145</v>
      </c>
      <c r="AQ59" s="819">
        <v>8.1</v>
      </c>
      <c r="AR59" s="829">
        <v>28.8</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279</v>
      </c>
      <c r="AM60" s="771">
        <v>2190161</v>
      </c>
      <c r="AN60" s="784">
        <v>152391</v>
      </c>
      <c r="AO60" s="796">
        <v>59.1</v>
      </c>
      <c r="AP60" s="807">
        <v>54761</v>
      </c>
      <c r="AQ60" s="820">
        <v>6.1</v>
      </c>
      <c r="AR60" s="830">
        <v>53</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526</v>
      </c>
      <c r="AL61" s="767"/>
      <c r="AM61" s="770">
        <v>6443511</v>
      </c>
      <c r="AN61" s="783">
        <v>436078</v>
      </c>
      <c r="AO61" s="795">
        <v>8.6</v>
      </c>
      <c r="AP61" s="806">
        <v>114228</v>
      </c>
      <c r="AQ61" s="821">
        <v>3.5</v>
      </c>
      <c r="AR61" s="829">
        <v>5.0999999999999996</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279</v>
      </c>
      <c r="AM62" s="771">
        <v>2788084</v>
      </c>
      <c r="AN62" s="784">
        <v>187578</v>
      </c>
      <c r="AO62" s="796">
        <v>9</v>
      </c>
      <c r="AP62" s="807">
        <v>54395</v>
      </c>
      <c r="AQ62" s="820">
        <v>-0.2</v>
      </c>
      <c r="AR62" s="830">
        <v>9.1999999999999993</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DWzcij/zv2sTzWNj+Z9kPEQ5vF/osNfk6PNa2jPIuOyMXKzNJdY5klzx3g+1JY3xYk6Aw/sqEGNlR7X/btHp9A==" saltValue="o4kYSbfrvRnmhtnqj36bZ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99</v>
      </c>
    </row>
    <row r="120" spans="125:125" ht="13.5" hidden="1" customHeight="1"/>
    <row r="121" spans="125:125" ht="13.5" hidden="1" customHeight="1">
      <c r="DU121" s="726"/>
    </row>
  </sheetData>
  <sheetProtection algorithmName="SHA-512" hashValue="4EDxVBn0CRXE+ARQ6nMd7KmPaEQeO13IpaufO+gjhWZYMTeucI8OFhuRsaGDm/mLQINjK/aAoc35YoX9WqYRiw==" saltValue="8nimA14sP+tLvhEweiNZ4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99</v>
      </c>
    </row>
  </sheetData>
  <sheetProtection algorithmName="SHA-512" hashValue="jAszAIEJxQrfTP4P0QgTuRGqhU5jURi3B+Ac14r7/L2O/M8+soxkJbTnwGYUXsTB3YxvUHbNTv4GO9l1Q9Feqw==" saltValue="Sj0X0HpiCtnC2WXdJxuB8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5" zoomScaleNormal="8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16</v>
      </c>
      <c r="F46" s="849" t="s">
        <v>528</v>
      </c>
      <c r="G46" s="853" t="s">
        <v>529</v>
      </c>
      <c r="H46" s="853" t="s">
        <v>530</v>
      </c>
      <c r="I46" s="853" t="s">
        <v>531</v>
      </c>
      <c r="J46" s="858" t="s">
        <v>532</v>
      </c>
    </row>
    <row r="47" spans="2:10" ht="57.75" customHeight="1">
      <c r="B47" s="838"/>
      <c r="C47" s="842" t="s">
        <v>3</v>
      </c>
      <c r="D47" s="842"/>
      <c r="E47" s="846"/>
      <c r="F47" s="850">
        <v>18.53</v>
      </c>
      <c r="G47" s="854">
        <v>13.78</v>
      </c>
      <c r="H47" s="854">
        <v>12.02</v>
      </c>
      <c r="I47" s="854">
        <v>11.96</v>
      </c>
      <c r="J47" s="859">
        <v>14.75</v>
      </c>
    </row>
    <row r="48" spans="2:10" ht="57.75" customHeight="1">
      <c r="B48" s="839"/>
      <c r="C48" s="843" t="s">
        <v>9</v>
      </c>
      <c r="D48" s="843"/>
      <c r="E48" s="847"/>
      <c r="F48" s="851">
        <v>0.56000000000000005</v>
      </c>
      <c r="G48" s="855">
        <v>0.56000000000000005</v>
      </c>
      <c r="H48" s="855">
        <v>0.63</v>
      </c>
      <c r="I48" s="855">
        <v>3.4</v>
      </c>
      <c r="J48" s="860">
        <v>3.33</v>
      </c>
    </row>
    <row r="49" spans="2:10" ht="57.75" customHeight="1">
      <c r="B49" s="840"/>
      <c r="C49" s="844" t="s">
        <v>15</v>
      </c>
      <c r="D49" s="844"/>
      <c r="E49" s="848"/>
      <c r="F49" s="852" t="s">
        <v>533</v>
      </c>
      <c r="G49" s="856" t="s">
        <v>535</v>
      </c>
      <c r="H49" s="856" t="s">
        <v>536</v>
      </c>
      <c r="I49" s="856">
        <v>2.81</v>
      </c>
      <c r="J49" s="861" t="s">
        <v>537</v>
      </c>
    </row>
    <row r="50" spans="2:10"/>
  </sheetData>
  <sheetProtection algorithmName="SHA-512" hashValue="f4lEmOzkq1XrCVepzTk22s5sSwphlBsF22f1OweE0eL5zhN8IDVjFxdsITx3H+VhlJtXcHByP34zEDGLE1fY2g==" saltValue="M1IyWVQGrOGcVRvzSCYJI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16</v>
      </c>
      <c r="F33" s="878" t="s">
        <v>528</v>
      </c>
      <c r="G33" s="883" t="s">
        <v>529</v>
      </c>
      <c r="H33" s="883" t="s">
        <v>530</v>
      </c>
      <c r="I33" s="883" t="s">
        <v>531</v>
      </c>
      <c r="J33" s="887" t="s">
        <v>532</v>
      </c>
      <c r="K33" s="862"/>
      <c r="L33" s="862"/>
      <c r="M33" s="862"/>
      <c r="N33" s="862"/>
      <c r="O33" s="862"/>
      <c r="P33" s="862"/>
    </row>
    <row r="34" spans="1:16" ht="39" customHeight="1">
      <c r="A34" s="862"/>
      <c r="B34" s="864"/>
      <c r="C34" s="870" t="s">
        <v>56</v>
      </c>
      <c r="D34" s="870"/>
      <c r="E34" s="875"/>
      <c r="F34" s="879">
        <v>27.14</v>
      </c>
      <c r="G34" s="884">
        <v>29.17</v>
      </c>
      <c r="H34" s="884">
        <v>29.99</v>
      </c>
      <c r="I34" s="884">
        <v>28.79</v>
      </c>
      <c r="J34" s="888">
        <v>30.17</v>
      </c>
      <c r="K34" s="862"/>
      <c r="L34" s="862"/>
      <c r="M34" s="862"/>
      <c r="N34" s="862"/>
      <c r="O34" s="862"/>
      <c r="P34" s="862"/>
    </row>
    <row r="35" spans="1:16" ht="39" customHeight="1">
      <c r="A35" s="862"/>
      <c r="B35" s="865"/>
      <c r="C35" s="871" t="s">
        <v>450</v>
      </c>
      <c r="D35" s="871"/>
      <c r="E35" s="876"/>
      <c r="F35" s="880">
        <v>0.55000000000000004</v>
      </c>
      <c r="G35" s="885">
        <v>0.56000000000000005</v>
      </c>
      <c r="H35" s="885">
        <v>0.63</v>
      </c>
      <c r="I35" s="885">
        <v>3.39</v>
      </c>
      <c r="J35" s="889">
        <v>3.33</v>
      </c>
      <c r="K35" s="862"/>
      <c r="L35" s="862"/>
      <c r="M35" s="862"/>
      <c r="N35" s="862"/>
      <c r="O35" s="862"/>
      <c r="P35" s="862"/>
    </row>
    <row r="36" spans="1:16" ht="39" customHeight="1">
      <c r="A36" s="862"/>
      <c r="B36" s="865"/>
      <c r="C36" s="871" t="s">
        <v>461</v>
      </c>
      <c r="D36" s="871"/>
      <c r="E36" s="876"/>
      <c r="F36" s="880">
        <v>1.42</v>
      </c>
      <c r="G36" s="885">
        <v>0.17</v>
      </c>
      <c r="H36" s="885">
        <v>0.99</v>
      </c>
      <c r="I36" s="885">
        <v>1.54</v>
      </c>
      <c r="J36" s="889">
        <v>1.48</v>
      </c>
      <c r="K36" s="862"/>
      <c r="L36" s="862"/>
      <c r="M36" s="862"/>
      <c r="N36" s="862"/>
      <c r="O36" s="862"/>
      <c r="P36" s="862"/>
    </row>
    <row r="37" spans="1:16" ht="39" customHeight="1">
      <c r="A37" s="862"/>
      <c r="B37" s="865"/>
      <c r="C37" s="871" t="s">
        <v>347</v>
      </c>
      <c r="D37" s="871"/>
      <c r="E37" s="876"/>
      <c r="F37" s="880" t="s">
        <v>206</v>
      </c>
      <c r="G37" s="885" t="s">
        <v>206</v>
      </c>
      <c r="H37" s="885" t="s">
        <v>206</v>
      </c>
      <c r="I37" s="885" t="s">
        <v>206</v>
      </c>
      <c r="J37" s="889">
        <v>0.33</v>
      </c>
      <c r="K37" s="862"/>
      <c r="L37" s="862"/>
      <c r="M37" s="862"/>
      <c r="N37" s="862"/>
      <c r="O37" s="862"/>
      <c r="P37" s="862"/>
    </row>
    <row r="38" spans="1:16" ht="39" customHeight="1">
      <c r="A38" s="862"/>
      <c r="B38" s="865"/>
      <c r="C38" s="871" t="s">
        <v>26</v>
      </c>
      <c r="D38" s="871"/>
      <c r="E38" s="876"/>
      <c r="F38" s="880">
        <v>0</v>
      </c>
      <c r="G38" s="885">
        <v>0</v>
      </c>
      <c r="H38" s="885">
        <v>4.e-002</v>
      </c>
      <c r="I38" s="885">
        <v>9.e-002</v>
      </c>
      <c r="J38" s="889">
        <v>4.e-002</v>
      </c>
      <c r="K38" s="862"/>
      <c r="L38" s="862"/>
      <c r="M38" s="862"/>
      <c r="N38" s="862"/>
      <c r="O38" s="862"/>
      <c r="P38" s="862"/>
    </row>
    <row r="39" spans="1:16" ht="39" customHeight="1">
      <c r="A39" s="862"/>
      <c r="B39" s="865"/>
      <c r="C39" s="871" t="s">
        <v>459</v>
      </c>
      <c r="D39" s="871"/>
      <c r="E39" s="876"/>
      <c r="F39" s="880">
        <v>0</v>
      </c>
      <c r="G39" s="885">
        <v>1.e-002</v>
      </c>
      <c r="H39" s="885">
        <v>0.43</v>
      </c>
      <c r="I39" s="885">
        <v>1.e-002</v>
      </c>
      <c r="J39" s="889">
        <v>4.e-002</v>
      </c>
      <c r="K39" s="862"/>
      <c r="L39" s="862"/>
      <c r="M39" s="862"/>
      <c r="N39" s="862"/>
      <c r="O39" s="862"/>
      <c r="P39" s="862"/>
    </row>
    <row r="40" spans="1:16" ht="39" customHeight="1">
      <c r="A40" s="862"/>
      <c r="B40" s="865"/>
      <c r="C40" s="871" t="s">
        <v>229</v>
      </c>
      <c r="D40" s="871"/>
      <c r="E40" s="876"/>
      <c r="F40" s="880">
        <v>0</v>
      </c>
      <c r="G40" s="885">
        <v>0</v>
      </c>
      <c r="H40" s="885">
        <v>0</v>
      </c>
      <c r="I40" s="885">
        <v>0</v>
      </c>
      <c r="J40" s="889">
        <v>0</v>
      </c>
      <c r="K40" s="862"/>
      <c r="L40" s="862"/>
      <c r="M40" s="862"/>
      <c r="N40" s="862"/>
      <c r="O40" s="862"/>
      <c r="P40" s="862"/>
    </row>
    <row r="41" spans="1:16" ht="39" customHeight="1">
      <c r="A41" s="862"/>
      <c r="B41" s="865"/>
      <c r="C41" s="871" t="s">
        <v>175</v>
      </c>
      <c r="D41" s="871"/>
      <c r="E41" s="876"/>
      <c r="F41" s="880">
        <v>0</v>
      </c>
      <c r="G41" s="885">
        <v>0</v>
      </c>
      <c r="H41" s="885">
        <v>0</v>
      </c>
      <c r="I41" s="885">
        <v>0</v>
      </c>
      <c r="J41" s="889">
        <v>0</v>
      </c>
      <c r="K41" s="862"/>
      <c r="L41" s="862"/>
      <c r="M41" s="862"/>
      <c r="N41" s="862"/>
      <c r="O41" s="862"/>
      <c r="P41" s="862"/>
    </row>
    <row r="42" spans="1:16" ht="39" customHeight="1">
      <c r="A42" s="862"/>
      <c r="B42" s="866"/>
      <c r="C42" s="871" t="s">
        <v>538</v>
      </c>
      <c r="D42" s="871"/>
      <c r="E42" s="876"/>
      <c r="F42" s="880" t="s">
        <v>206</v>
      </c>
      <c r="G42" s="885" t="s">
        <v>206</v>
      </c>
      <c r="H42" s="885" t="s">
        <v>206</v>
      </c>
      <c r="I42" s="885" t="s">
        <v>206</v>
      </c>
      <c r="J42" s="889" t="s">
        <v>206</v>
      </c>
      <c r="K42" s="862"/>
      <c r="L42" s="862"/>
      <c r="M42" s="862"/>
      <c r="N42" s="862"/>
      <c r="O42" s="862"/>
      <c r="P42" s="862"/>
    </row>
    <row r="43" spans="1:16" ht="39" customHeight="1">
      <c r="A43" s="862"/>
      <c r="B43" s="867"/>
      <c r="C43" s="872" t="s">
        <v>485</v>
      </c>
      <c r="D43" s="872"/>
      <c r="E43" s="877"/>
      <c r="F43" s="881">
        <v>0</v>
      </c>
      <c r="G43" s="886">
        <v>0</v>
      </c>
      <c r="H43" s="886">
        <v>0</v>
      </c>
      <c r="I43" s="886">
        <v>0.62</v>
      </c>
      <c r="J43" s="890" t="s">
        <v>206</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ppt5+j1A/XR3h6Cd3v867HyLDC3gP1CA7SS45G4KpMCvuVi6hICOOGfcrzB+ZFerMdbDVz1B8fMMNWjXwHaKMA==" saltValue="8VxIP1o2H02SzrErLyHgP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23</v>
      </c>
      <c r="C44" s="905"/>
      <c r="D44" s="905"/>
      <c r="E44" s="924"/>
      <c r="F44" s="924"/>
      <c r="G44" s="924"/>
      <c r="H44" s="924"/>
      <c r="I44" s="924"/>
      <c r="J44" s="933" t="s">
        <v>16</v>
      </c>
      <c r="K44" s="941" t="s">
        <v>528</v>
      </c>
      <c r="L44" s="950" t="s">
        <v>529</v>
      </c>
      <c r="M44" s="950" t="s">
        <v>530</v>
      </c>
      <c r="N44" s="950" t="s">
        <v>531</v>
      </c>
      <c r="O44" s="959" t="s">
        <v>532</v>
      </c>
      <c r="P44" s="734"/>
      <c r="Q44" s="734"/>
      <c r="R44" s="734"/>
      <c r="S44" s="734"/>
      <c r="T44" s="734"/>
      <c r="U44" s="734"/>
    </row>
    <row r="45" spans="1:21" ht="30.75" customHeight="1">
      <c r="A45" s="734"/>
      <c r="B45" s="892" t="s">
        <v>27</v>
      </c>
      <c r="C45" s="906"/>
      <c r="D45" s="916"/>
      <c r="E45" s="925" t="s">
        <v>24</v>
      </c>
      <c r="F45" s="925"/>
      <c r="G45" s="925"/>
      <c r="H45" s="925"/>
      <c r="I45" s="925"/>
      <c r="J45" s="934"/>
      <c r="K45" s="942">
        <v>1750</v>
      </c>
      <c r="L45" s="951">
        <v>1794</v>
      </c>
      <c r="M45" s="951">
        <v>1791</v>
      </c>
      <c r="N45" s="951">
        <v>1784</v>
      </c>
      <c r="O45" s="960">
        <v>1869</v>
      </c>
      <c r="P45" s="734"/>
      <c r="Q45" s="734"/>
      <c r="R45" s="734"/>
      <c r="S45" s="734"/>
      <c r="T45" s="734"/>
      <c r="U45" s="734"/>
    </row>
    <row r="46" spans="1:21" ht="30.75" customHeight="1">
      <c r="A46" s="734"/>
      <c r="B46" s="893"/>
      <c r="C46" s="907"/>
      <c r="D46" s="917"/>
      <c r="E46" s="926" t="s">
        <v>30</v>
      </c>
      <c r="F46" s="926"/>
      <c r="G46" s="926"/>
      <c r="H46" s="926"/>
      <c r="I46" s="926"/>
      <c r="J46" s="935"/>
      <c r="K46" s="943" t="s">
        <v>206</v>
      </c>
      <c r="L46" s="952" t="s">
        <v>206</v>
      </c>
      <c r="M46" s="952" t="s">
        <v>206</v>
      </c>
      <c r="N46" s="952" t="s">
        <v>206</v>
      </c>
      <c r="O46" s="961" t="s">
        <v>206</v>
      </c>
      <c r="P46" s="734"/>
      <c r="Q46" s="734"/>
      <c r="R46" s="734"/>
      <c r="S46" s="734"/>
      <c r="T46" s="734"/>
      <c r="U46" s="734"/>
    </row>
    <row r="47" spans="1:21" ht="30.75" customHeight="1">
      <c r="A47" s="734"/>
      <c r="B47" s="893"/>
      <c r="C47" s="907"/>
      <c r="D47" s="917"/>
      <c r="E47" s="926" t="s">
        <v>32</v>
      </c>
      <c r="F47" s="926"/>
      <c r="G47" s="926"/>
      <c r="H47" s="926"/>
      <c r="I47" s="926"/>
      <c r="J47" s="935"/>
      <c r="K47" s="943" t="s">
        <v>206</v>
      </c>
      <c r="L47" s="952" t="s">
        <v>206</v>
      </c>
      <c r="M47" s="952" t="s">
        <v>206</v>
      </c>
      <c r="N47" s="952" t="s">
        <v>206</v>
      </c>
      <c r="O47" s="961" t="s">
        <v>206</v>
      </c>
      <c r="P47" s="734"/>
      <c r="Q47" s="734"/>
      <c r="R47" s="734"/>
      <c r="S47" s="734"/>
      <c r="T47" s="734"/>
      <c r="U47" s="734"/>
    </row>
    <row r="48" spans="1:21" ht="30.75" customHeight="1">
      <c r="A48" s="734"/>
      <c r="B48" s="893"/>
      <c r="C48" s="907"/>
      <c r="D48" s="917"/>
      <c r="E48" s="926" t="s">
        <v>35</v>
      </c>
      <c r="F48" s="926"/>
      <c r="G48" s="926"/>
      <c r="H48" s="926"/>
      <c r="I48" s="926"/>
      <c r="J48" s="935"/>
      <c r="K48" s="943">
        <v>353</v>
      </c>
      <c r="L48" s="952">
        <v>340</v>
      </c>
      <c r="M48" s="952">
        <v>334</v>
      </c>
      <c r="N48" s="952">
        <v>327</v>
      </c>
      <c r="O48" s="961">
        <v>205</v>
      </c>
      <c r="P48" s="734"/>
      <c r="Q48" s="734"/>
      <c r="R48" s="734"/>
      <c r="S48" s="734"/>
      <c r="T48" s="734"/>
      <c r="U48" s="734"/>
    </row>
    <row r="49" spans="1:21" ht="30.75" customHeight="1">
      <c r="A49" s="734"/>
      <c r="B49" s="893"/>
      <c r="C49" s="907"/>
      <c r="D49" s="917"/>
      <c r="E49" s="926" t="s">
        <v>0</v>
      </c>
      <c r="F49" s="926"/>
      <c r="G49" s="926"/>
      <c r="H49" s="926"/>
      <c r="I49" s="926"/>
      <c r="J49" s="935"/>
      <c r="K49" s="943">
        <v>165</v>
      </c>
      <c r="L49" s="952">
        <v>165</v>
      </c>
      <c r="M49" s="952">
        <v>156</v>
      </c>
      <c r="N49" s="952">
        <v>115</v>
      </c>
      <c r="O49" s="961">
        <v>96</v>
      </c>
      <c r="P49" s="734"/>
      <c r="Q49" s="734"/>
      <c r="R49" s="734"/>
      <c r="S49" s="734"/>
      <c r="T49" s="734"/>
      <c r="U49" s="734"/>
    </row>
    <row r="50" spans="1:21" ht="30.75" customHeight="1">
      <c r="A50" s="734"/>
      <c r="B50" s="893"/>
      <c r="C50" s="907"/>
      <c r="D50" s="917"/>
      <c r="E50" s="926" t="s">
        <v>40</v>
      </c>
      <c r="F50" s="926"/>
      <c r="G50" s="926"/>
      <c r="H50" s="926"/>
      <c r="I50" s="926"/>
      <c r="J50" s="935"/>
      <c r="K50" s="943">
        <v>64</v>
      </c>
      <c r="L50" s="952">
        <v>63</v>
      </c>
      <c r="M50" s="952">
        <v>33</v>
      </c>
      <c r="N50" s="952">
        <v>26</v>
      </c>
      <c r="O50" s="961">
        <v>26</v>
      </c>
      <c r="P50" s="734"/>
      <c r="Q50" s="734"/>
      <c r="R50" s="734"/>
      <c r="S50" s="734"/>
      <c r="T50" s="734"/>
      <c r="U50" s="734"/>
    </row>
    <row r="51" spans="1:21" ht="30.75" customHeight="1">
      <c r="A51" s="734"/>
      <c r="B51" s="894"/>
      <c r="C51" s="908"/>
      <c r="D51" s="918"/>
      <c r="E51" s="926" t="s">
        <v>42</v>
      </c>
      <c r="F51" s="926"/>
      <c r="G51" s="926"/>
      <c r="H51" s="926"/>
      <c r="I51" s="926"/>
      <c r="J51" s="935"/>
      <c r="K51" s="943">
        <v>1</v>
      </c>
      <c r="L51" s="952">
        <v>2</v>
      </c>
      <c r="M51" s="952">
        <v>1</v>
      </c>
      <c r="N51" s="952">
        <v>0</v>
      </c>
      <c r="O51" s="961">
        <v>0</v>
      </c>
      <c r="P51" s="734"/>
      <c r="Q51" s="734"/>
      <c r="R51" s="734"/>
      <c r="S51" s="734"/>
      <c r="T51" s="734"/>
      <c r="U51" s="734"/>
    </row>
    <row r="52" spans="1:21" ht="30.75" customHeight="1">
      <c r="A52" s="734"/>
      <c r="B52" s="895" t="s">
        <v>45</v>
      </c>
      <c r="C52" s="909"/>
      <c r="D52" s="918"/>
      <c r="E52" s="926" t="s">
        <v>47</v>
      </c>
      <c r="F52" s="926"/>
      <c r="G52" s="926"/>
      <c r="H52" s="926"/>
      <c r="I52" s="926"/>
      <c r="J52" s="935"/>
      <c r="K52" s="943">
        <v>1363</v>
      </c>
      <c r="L52" s="952">
        <v>1357</v>
      </c>
      <c r="M52" s="952">
        <v>1312</v>
      </c>
      <c r="N52" s="952">
        <v>1273</v>
      </c>
      <c r="O52" s="961">
        <v>1243</v>
      </c>
      <c r="P52" s="734"/>
      <c r="Q52" s="734"/>
      <c r="R52" s="734"/>
      <c r="S52" s="734"/>
      <c r="T52" s="734"/>
      <c r="U52" s="734"/>
    </row>
    <row r="53" spans="1:21" ht="30.75" customHeight="1">
      <c r="A53" s="734"/>
      <c r="B53" s="896" t="s">
        <v>49</v>
      </c>
      <c r="C53" s="910"/>
      <c r="D53" s="919"/>
      <c r="E53" s="927" t="s">
        <v>52</v>
      </c>
      <c r="F53" s="927"/>
      <c r="G53" s="927"/>
      <c r="H53" s="927"/>
      <c r="I53" s="927"/>
      <c r="J53" s="936"/>
      <c r="K53" s="944">
        <v>970</v>
      </c>
      <c r="L53" s="953">
        <v>1007</v>
      </c>
      <c r="M53" s="953">
        <v>1003</v>
      </c>
      <c r="N53" s="953">
        <v>979</v>
      </c>
      <c r="O53" s="962">
        <v>953</v>
      </c>
      <c r="P53" s="734"/>
      <c r="Q53" s="734"/>
      <c r="R53" s="734"/>
      <c r="S53" s="734"/>
      <c r="T53" s="734"/>
      <c r="U53" s="734"/>
    </row>
    <row r="54" spans="1:21" ht="24" customHeight="1">
      <c r="A54" s="734"/>
      <c r="B54" s="897" t="s">
        <v>60</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61</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28</v>
      </c>
      <c r="P56" s="734"/>
      <c r="Q56" s="734"/>
      <c r="R56" s="734"/>
      <c r="S56" s="734"/>
      <c r="T56" s="734"/>
      <c r="U56" s="734"/>
    </row>
    <row r="57" spans="1:21" ht="31.5" customHeight="1">
      <c r="A57" s="734"/>
      <c r="B57" s="899"/>
      <c r="C57" s="912"/>
      <c r="D57" s="912"/>
      <c r="E57" s="928"/>
      <c r="F57" s="928"/>
      <c r="G57" s="928"/>
      <c r="H57" s="928"/>
      <c r="I57" s="928"/>
      <c r="J57" s="937" t="s">
        <v>16</v>
      </c>
      <c r="K57" s="946" t="s">
        <v>528</v>
      </c>
      <c r="L57" s="954" t="s">
        <v>529</v>
      </c>
      <c r="M57" s="954" t="s">
        <v>530</v>
      </c>
      <c r="N57" s="954" t="s">
        <v>531</v>
      </c>
      <c r="O57" s="964" t="s">
        <v>532</v>
      </c>
      <c r="P57" s="734"/>
      <c r="Q57" s="734"/>
      <c r="R57" s="734"/>
      <c r="S57" s="734"/>
      <c r="T57" s="734"/>
      <c r="U57" s="734"/>
    </row>
    <row r="58" spans="1:21" ht="31.5" customHeight="1">
      <c r="B58" s="900" t="s">
        <v>63</v>
      </c>
      <c r="C58" s="913"/>
      <c r="D58" s="920" t="s">
        <v>65</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66</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074Xv7dXJBCTf6QlSSAGahUSeWsu5HF0O5p7qSLOU6z2zzz7YBstS5s9isUaw3ZX7TGj5k9V4qmabQc+qOaM3w==" saltValue="Jyv/sbt0NyqKrIKOfM3/g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23</v>
      </c>
      <c r="C40" s="905"/>
      <c r="D40" s="905"/>
      <c r="E40" s="924"/>
      <c r="F40" s="924"/>
      <c r="G40" s="924"/>
      <c r="H40" s="933" t="s">
        <v>16</v>
      </c>
      <c r="I40" s="941" t="s">
        <v>528</v>
      </c>
      <c r="J40" s="950" t="s">
        <v>529</v>
      </c>
      <c r="K40" s="950" t="s">
        <v>530</v>
      </c>
      <c r="L40" s="950" t="s">
        <v>531</v>
      </c>
      <c r="M40" s="990" t="s">
        <v>532</v>
      </c>
    </row>
    <row r="41" spans="2:13" ht="27.75" customHeight="1">
      <c r="B41" s="892" t="s">
        <v>37</v>
      </c>
      <c r="C41" s="906"/>
      <c r="D41" s="916"/>
      <c r="E41" s="973" t="s">
        <v>69</v>
      </c>
      <c r="F41" s="973"/>
      <c r="G41" s="973"/>
      <c r="H41" s="979"/>
      <c r="I41" s="983">
        <v>16310</v>
      </c>
      <c r="J41" s="987">
        <v>16766</v>
      </c>
      <c r="K41" s="987">
        <v>16537</v>
      </c>
      <c r="L41" s="987">
        <v>17295</v>
      </c>
      <c r="M41" s="991">
        <v>17017</v>
      </c>
    </row>
    <row r="42" spans="2:13" ht="27.75" customHeight="1">
      <c r="B42" s="893"/>
      <c r="C42" s="907"/>
      <c r="D42" s="917"/>
      <c r="E42" s="974" t="s">
        <v>75</v>
      </c>
      <c r="F42" s="974"/>
      <c r="G42" s="974"/>
      <c r="H42" s="980"/>
      <c r="I42" s="984">
        <v>56</v>
      </c>
      <c r="J42" s="988">
        <v>22</v>
      </c>
      <c r="K42" s="988">
        <v>15</v>
      </c>
      <c r="L42" s="988">
        <v>7</v>
      </c>
      <c r="M42" s="992" t="s">
        <v>206</v>
      </c>
    </row>
    <row r="43" spans="2:13" ht="27.75" customHeight="1">
      <c r="B43" s="893"/>
      <c r="C43" s="907"/>
      <c r="D43" s="917"/>
      <c r="E43" s="974" t="s">
        <v>78</v>
      </c>
      <c r="F43" s="974"/>
      <c r="G43" s="974"/>
      <c r="H43" s="980"/>
      <c r="I43" s="984">
        <v>2679</v>
      </c>
      <c r="J43" s="988">
        <v>2578</v>
      </c>
      <c r="K43" s="988">
        <v>2640</v>
      </c>
      <c r="L43" s="988">
        <v>2429</v>
      </c>
      <c r="M43" s="992">
        <v>2044</v>
      </c>
    </row>
    <row r="44" spans="2:13" ht="27.75" customHeight="1">
      <c r="B44" s="893"/>
      <c r="C44" s="907"/>
      <c r="D44" s="917"/>
      <c r="E44" s="974" t="s">
        <v>19</v>
      </c>
      <c r="F44" s="974"/>
      <c r="G44" s="974"/>
      <c r="H44" s="980"/>
      <c r="I44" s="984">
        <v>764</v>
      </c>
      <c r="J44" s="988">
        <v>610</v>
      </c>
      <c r="K44" s="988">
        <v>475</v>
      </c>
      <c r="L44" s="988">
        <v>446</v>
      </c>
      <c r="M44" s="992">
        <v>367</v>
      </c>
    </row>
    <row r="45" spans="2:13" ht="27.75" customHeight="1">
      <c r="B45" s="893"/>
      <c r="C45" s="907"/>
      <c r="D45" s="917"/>
      <c r="E45" s="974" t="s">
        <v>81</v>
      </c>
      <c r="F45" s="974"/>
      <c r="G45" s="974"/>
      <c r="H45" s="980"/>
      <c r="I45" s="984">
        <v>1449</v>
      </c>
      <c r="J45" s="988">
        <v>1381</v>
      </c>
      <c r="K45" s="988">
        <v>1330</v>
      </c>
      <c r="L45" s="988">
        <v>1174</v>
      </c>
      <c r="M45" s="992">
        <v>1056</v>
      </c>
    </row>
    <row r="46" spans="2:13" ht="27.75" customHeight="1">
      <c r="B46" s="893"/>
      <c r="C46" s="907"/>
      <c r="D46" s="918"/>
      <c r="E46" s="974" t="s">
        <v>80</v>
      </c>
      <c r="F46" s="974"/>
      <c r="G46" s="974"/>
      <c r="H46" s="980"/>
      <c r="I46" s="984" t="s">
        <v>206</v>
      </c>
      <c r="J46" s="988" t="s">
        <v>206</v>
      </c>
      <c r="K46" s="988" t="s">
        <v>206</v>
      </c>
      <c r="L46" s="988" t="s">
        <v>206</v>
      </c>
      <c r="M46" s="992" t="s">
        <v>206</v>
      </c>
    </row>
    <row r="47" spans="2:13" ht="27.75" customHeight="1">
      <c r="B47" s="893"/>
      <c r="C47" s="907"/>
      <c r="D47" s="971"/>
      <c r="E47" s="975" t="s">
        <v>83</v>
      </c>
      <c r="F47" s="978"/>
      <c r="G47" s="978"/>
      <c r="H47" s="981"/>
      <c r="I47" s="984" t="s">
        <v>206</v>
      </c>
      <c r="J47" s="988" t="s">
        <v>206</v>
      </c>
      <c r="K47" s="988" t="s">
        <v>206</v>
      </c>
      <c r="L47" s="988" t="s">
        <v>206</v>
      </c>
      <c r="M47" s="992" t="s">
        <v>206</v>
      </c>
    </row>
    <row r="48" spans="2:13" ht="27.75" customHeight="1">
      <c r="B48" s="893"/>
      <c r="C48" s="907"/>
      <c r="D48" s="917"/>
      <c r="E48" s="974" t="s">
        <v>54</v>
      </c>
      <c r="F48" s="974"/>
      <c r="G48" s="974"/>
      <c r="H48" s="980"/>
      <c r="I48" s="984" t="s">
        <v>206</v>
      </c>
      <c r="J48" s="988" t="s">
        <v>206</v>
      </c>
      <c r="K48" s="988" t="s">
        <v>206</v>
      </c>
      <c r="L48" s="988" t="s">
        <v>206</v>
      </c>
      <c r="M48" s="992" t="s">
        <v>206</v>
      </c>
    </row>
    <row r="49" spans="2:13" ht="27.75" customHeight="1">
      <c r="B49" s="894"/>
      <c r="C49" s="908"/>
      <c r="D49" s="917"/>
      <c r="E49" s="974" t="s">
        <v>87</v>
      </c>
      <c r="F49" s="974"/>
      <c r="G49" s="974"/>
      <c r="H49" s="980"/>
      <c r="I49" s="984" t="s">
        <v>206</v>
      </c>
      <c r="J49" s="988" t="s">
        <v>206</v>
      </c>
      <c r="K49" s="988" t="s">
        <v>206</v>
      </c>
      <c r="L49" s="988" t="s">
        <v>206</v>
      </c>
      <c r="M49" s="992" t="s">
        <v>206</v>
      </c>
    </row>
    <row r="50" spans="2:13" ht="27.75" customHeight="1">
      <c r="B50" s="968" t="s">
        <v>89</v>
      </c>
      <c r="C50" s="970"/>
      <c r="D50" s="972"/>
      <c r="E50" s="974" t="s">
        <v>90</v>
      </c>
      <c r="F50" s="974"/>
      <c r="G50" s="974"/>
      <c r="H50" s="980"/>
      <c r="I50" s="984">
        <v>3748</v>
      </c>
      <c r="J50" s="988">
        <v>3181</v>
      </c>
      <c r="K50" s="988">
        <v>2802</v>
      </c>
      <c r="L50" s="988">
        <v>3398</v>
      </c>
      <c r="M50" s="992">
        <v>5874</v>
      </c>
    </row>
    <row r="51" spans="2:13" ht="27.75" customHeight="1">
      <c r="B51" s="893"/>
      <c r="C51" s="907"/>
      <c r="D51" s="917"/>
      <c r="E51" s="974" t="s">
        <v>92</v>
      </c>
      <c r="F51" s="974"/>
      <c r="G51" s="974"/>
      <c r="H51" s="980"/>
      <c r="I51" s="984">
        <v>320</v>
      </c>
      <c r="J51" s="988">
        <v>259</v>
      </c>
      <c r="K51" s="988">
        <v>190</v>
      </c>
      <c r="L51" s="988">
        <v>165</v>
      </c>
      <c r="M51" s="992">
        <v>304</v>
      </c>
    </row>
    <row r="52" spans="2:13" ht="27.75" customHeight="1">
      <c r="B52" s="894"/>
      <c r="C52" s="908"/>
      <c r="D52" s="917"/>
      <c r="E52" s="974" t="s">
        <v>44</v>
      </c>
      <c r="F52" s="974"/>
      <c r="G52" s="974"/>
      <c r="H52" s="980"/>
      <c r="I52" s="984">
        <v>11590</v>
      </c>
      <c r="J52" s="988">
        <v>11643</v>
      </c>
      <c r="K52" s="988">
        <v>11411</v>
      </c>
      <c r="L52" s="988">
        <v>11822</v>
      </c>
      <c r="M52" s="992">
        <v>11599</v>
      </c>
    </row>
    <row r="53" spans="2:13" ht="27.75" customHeight="1">
      <c r="B53" s="896" t="s">
        <v>49</v>
      </c>
      <c r="C53" s="910"/>
      <c r="D53" s="919"/>
      <c r="E53" s="976" t="s">
        <v>96</v>
      </c>
      <c r="F53" s="976"/>
      <c r="G53" s="976"/>
      <c r="H53" s="982"/>
      <c r="I53" s="985">
        <v>5601</v>
      </c>
      <c r="J53" s="989">
        <v>6274</v>
      </c>
      <c r="K53" s="989">
        <v>6593</v>
      </c>
      <c r="L53" s="989">
        <v>5967</v>
      </c>
      <c r="M53" s="993">
        <v>2708</v>
      </c>
    </row>
    <row r="54" spans="2:13" ht="27.75" customHeight="1">
      <c r="B54" s="969" t="s">
        <v>68</v>
      </c>
      <c r="C54" s="868"/>
      <c r="D54" s="868"/>
      <c r="E54" s="977"/>
      <c r="F54" s="977"/>
      <c r="G54" s="977"/>
      <c r="H54" s="977"/>
      <c r="I54" s="986"/>
      <c r="J54" s="986"/>
      <c r="K54" s="986"/>
      <c r="L54" s="986"/>
      <c r="M54" s="986"/>
    </row>
    <row r="55" spans="2:13"/>
  </sheetData>
  <sheetProtection algorithmName="SHA-512" hashValue="HVOg0EPnyOH4sVgkY+Uakm6dDQBNHe2cPToMk3CS3m+CE0noMXupz/U3ifG0I7irtKitPvIEC9Dwn2he6ZcMfA==" saltValue="acsfTvNp+0uOW4CPPnbA4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94</v>
      </c>
    </row>
    <row r="54" spans="2:8" ht="29.25" customHeight="1">
      <c r="B54" s="994" t="s">
        <v>5</v>
      </c>
      <c r="C54" s="1000"/>
      <c r="D54" s="1000"/>
      <c r="E54" s="1009" t="s">
        <v>16</v>
      </c>
      <c r="F54" s="1016" t="s">
        <v>530</v>
      </c>
      <c r="G54" s="1016" t="s">
        <v>531</v>
      </c>
      <c r="H54" s="1024" t="s">
        <v>532</v>
      </c>
    </row>
    <row r="55" spans="2:8" ht="52.5" customHeight="1">
      <c r="B55" s="995"/>
      <c r="C55" s="1001" t="s">
        <v>100</v>
      </c>
      <c r="D55" s="1001"/>
      <c r="E55" s="1010"/>
      <c r="F55" s="1017">
        <v>1143</v>
      </c>
      <c r="G55" s="1017">
        <v>1185</v>
      </c>
      <c r="H55" s="1025">
        <v>1436</v>
      </c>
    </row>
    <row r="56" spans="2:8" ht="52.5" customHeight="1">
      <c r="B56" s="996"/>
      <c r="C56" s="1002" t="s">
        <v>103</v>
      </c>
      <c r="D56" s="1002"/>
      <c r="E56" s="1011"/>
      <c r="F56" s="1018">
        <v>276</v>
      </c>
      <c r="G56" s="1018">
        <v>235</v>
      </c>
      <c r="H56" s="1026">
        <v>195</v>
      </c>
    </row>
    <row r="57" spans="2:8" ht="53.25" customHeight="1">
      <c r="B57" s="996"/>
      <c r="C57" s="1003" t="s">
        <v>73</v>
      </c>
      <c r="D57" s="1003"/>
      <c r="E57" s="1012"/>
      <c r="F57" s="1019">
        <v>926</v>
      </c>
      <c r="G57" s="1019">
        <v>1619</v>
      </c>
      <c r="H57" s="1027">
        <v>3911</v>
      </c>
    </row>
    <row r="58" spans="2:8" ht="45.75" customHeight="1">
      <c r="B58" s="997"/>
      <c r="C58" s="1004" t="s">
        <v>405</v>
      </c>
      <c r="D58" s="1007"/>
      <c r="E58" s="1013"/>
      <c r="F58" s="1020">
        <v>79</v>
      </c>
      <c r="G58" s="1020">
        <v>582</v>
      </c>
      <c r="H58" s="1028">
        <v>3175</v>
      </c>
    </row>
    <row r="59" spans="2:8" ht="45.75" customHeight="1">
      <c r="B59" s="997"/>
      <c r="C59" s="1004" t="s">
        <v>543</v>
      </c>
      <c r="D59" s="1007"/>
      <c r="E59" s="1013"/>
      <c r="F59" s="1020">
        <v>96</v>
      </c>
      <c r="G59" s="1020">
        <v>217</v>
      </c>
      <c r="H59" s="1028">
        <v>232</v>
      </c>
    </row>
    <row r="60" spans="2:8" ht="45.75" customHeight="1">
      <c r="B60" s="997"/>
      <c r="C60" s="1004" t="s">
        <v>544</v>
      </c>
      <c r="D60" s="1007"/>
      <c r="E60" s="1013"/>
      <c r="F60" s="1020">
        <v>220</v>
      </c>
      <c r="G60" s="1020">
        <v>181</v>
      </c>
      <c r="H60" s="1028">
        <v>154</v>
      </c>
    </row>
    <row r="61" spans="2:8" ht="45.75" customHeight="1">
      <c r="B61" s="997"/>
      <c r="C61" s="1004" t="s">
        <v>77</v>
      </c>
      <c r="D61" s="1007"/>
      <c r="E61" s="1013"/>
      <c r="F61" s="1020">
        <v>69</v>
      </c>
      <c r="G61" s="1020">
        <v>101</v>
      </c>
      <c r="H61" s="1028">
        <v>92</v>
      </c>
    </row>
    <row r="62" spans="2:8" ht="45.75" customHeight="1">
      <c r="B62" s="998"/>
      <c r="C62" s="1005" t="s">
        <v>545</v>
      </c>
      <c r="D62" s="1008"/>
      <c r="E62" s="1014"/>
      <c r="F62" s="1021">
        <v>67</v>
      </c>
      <c r="G62" s="1021">
        <v>240</v>
      </c>
      <c r="H62" s="1029">
        <v>70</v>
      </c>
    </row>
    <row r="63" spans="2:8" ht="52.5" customHeight="1">
      <c r="B63" s="999"/>
      <c r="C63" s="1006" t="s">
        <v>106</v>
      </c>
      <c r="D63" s="1006"/>
      <c r="E63" s="1015"/>
      <c r="F63" s="1022">
        <v>2345</v>
      </c>
      <c r="G63" s="1022">
        <v>3038</v>
      </c>
      <c r="H63" s="1030">
        <v>5542</v>
      </c>
    </row>
    <row r="64" spans="2:8"/>
  </sheetData>
  <sheetProtection algorithmName="SHA-512" hashValue="NonyQzeqIZfZm1lF/3mkek2p1IUlBGa0WR34+UPU5NHeAOfvav1IpYq4czrHOnA6CGmj/mldrThhkUuCKhB1WQ==" saltValue="2tk6+ZF8FwD4hmEXuvHHr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59</v>
      </c>
      <c r="E2" s="794"/>
      <c r="F2" s="1046" t="s">
        <v>527</v>
      </c>
      <c r="G2" s="818"/>
      <c r="H2" s="828"/>
    </row>
    <row r="3" spans="1:8">
      <c r="A3" s="782" t="s">
        <v>502</v>
      </c>
      <c r="B3" s="767"/>
      <c r="C3" s="1039"/>
      <c r="D3" s="1042">
        <v>352612</v>
      </c>
      <c r="E3" s="1044"/>
      <c r="F3" s="1047">
        <v>98507</v>
      </c>
      <c r="G3" s="1049"/>
      <c r="H3" s="1052"/>
    </row>
    <row r="4" spans="1:8">
      <c r="A4" s="754"/>
      <c r="B4" s="766"/>
      <c r="C4" s="1040"/>
      <c r="D4" s="1043">
        <v>172562</v>
      </c>
      <c r="E4" s="1045"/>
      <c r="F4" s="1048">
        <v>47567</v>
      </c>
      <c r="G4" s="1050"/>
      <c r="H4" s="1053"/>
    </row>
    <row r="5" spans="1:8">
      <c r="A5" s="782" t="s">
        <v>524</v>
      </c>
      <c r="B5" s="767"/>
      <c r="C5" s="1039"/>
      <c r="D5" s="1042">
        <v>579315</v>
      </c>
      <c r="E5" s="1044"/>
      <c r="F5" s="1047">
        <v>113347</v>
      </c>
      <c r="G5" s="1049"/>
      <c r="H5" s="1052"/>
    </row>
    <row r="6" spans="1:8">
      <c r="A6" s="754"/>
      <c r="B6" s="766"/>
      <c r="C6" s="1040"/>
      <c r="D6" s="1043">
        <v>391458</v>
      </c>
      <c r="E6" s="1045"/>
      <c r="F6" s="1048">
        <v>58728</v>
      </c>
      <c r="G6" s="1050"/>
      <c r="H6" s="1053"/>
    </row>
    <row r="7" spans="1:8">
      <c r="A7" s="782" t="s">
        <v>475</v>
      </c>
      <c r="B7" s="767"/>
      <c r="C7" s="1039"/>
      <c r="D7" s="1042">
        <v>355672</v>
      </c>
      <c r="E7" s="1044"/>
      <c r="F7" s="1047">
        <v>120302</v>
      </c>
      <c r="G7" s="1049"/>
      <c r="H7" s="1052"/>
    </row>
    <row r="8" spans="1:8">
      <c r="A8" s="754"/>
      <c r="B8" s="766"/>
      <c r="C8" s="1040"/>
      <c r="D8" s="1043">
        <v>125681</v>
      </c>
      <c r="E8" s="1045"/>
      <c r="F8" s="1048">
        <v>59328</v>
      </c>
      <c r="G8" s="1050"/>
      <c r="H8" s="1053"/>
    </row>
    <row r="9" spans="1:8">
      <c r="A9" s="782" t="s">
        <v>525</v>
      </c>
      <c r="B9" s="767"/>
      <c r="C9" s="1039"/>
      <c r="D9" s="1042">
        <v>376896</v>
      </c>
      <c r="E9" s="1044"/>
      <c r="F9" s="1047">
        <v>114841</v>
      </c>
      <c r="G9" s="1049"/>
      <c r="H9" s="1052"/>
    </row>
    <row r="10" spans="1:8">
      <c r="A10" s="754"/>
      <c r="B10" s="766"/>
      <c r="C10" s="1040"/>
      <c r="D10" s="1043">
        <v>95798</v>
      </c>
      <c r="E10" s="1045"/>
      <c r="F10" s="1048">
        <v>51589</v>
      </c>
      <c r="G10" s="1050"/>
      <c r="H10" s="1053"/>
    </row>
    <row r="11" spans="1:8">
      <c r="A11" s="782" t="s">
        <v>138</v>
      </c>
      <c r="B11" s="767"/>
      <c r="C11" s="1039"/>
      <c r="D11" s="1042">
        <v>515897</v>
      </c>
      <c r="E11" s="1044"/>
      <c r="F11" s="1047">
        <v>124145</v>
      </c>
      <c r="G11" s="1049"/>
      <c r="H11" s="1052"/>
    </row>
    <row r="12" spans="1:8">
      <c r="A12" s="754"/>
      <c r="B12" s="766"/>
      <c r="C12" s="1041"/>
      <c r="D12" s="1043">
        <v>152391</v>
      </c>
      <c r="E12" s="1045"/>
      <c r="F12" s="1048">
        <v>54761</v>
      </c>
      <c r="G12" s="1050"/>
      <c r="H12" s="1053"/>
    </row>
    <row r="13" spans="1:8">
      <c r="A13" s="782"/>
      <c r="B13" s="767"/>
      <c r="C13" s="1039"/>
      <c r="D13" s="1042">
        <v>436078</v>
      </c>
      <c r="E13" s="1044"/>
      <c r="F13" s="1047">
        <v>114228</v>
      </c>
      <c r="G13" s="1051"/>
      <c r="H13" s="1052"/>
    </row>
    <row r="14" spans="1:8">
      <c r="A14" s="754"/>
      <c r="B14" s="766"/>
      <c r="C14" s="1040"/>
      <c r="D14" s="1043">
        <v>187578</v>
      </c>
      <c r="E14" s="1045"/>
      <c r="F14" s="1048">
        <v>54395</v>
      </c>
      <c r="G14" s="1050"/>
      <c r="H14" s="1053"/>
    </row>
    <row r="17" spans="1:11">
      <c r="A17" s="1031" t="s">
        <v>25</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85</v>
      </c>
      <c r="B19" s="1032">
        <f>ROUND(VALUE(SUBSTITUTE(実質収支比率等に係る経年分析!F$48,"▲","-")),2)</f>
        <v>0.56000000000000005</v>
      </c>
      <c r="C19" s="1032">
        <f>ROUND(VALUE(SUBSTITUTE(実質収支比率等に係る経年分析!G$48,"▲","-")),2)</f>
        <v>0.56000000000000005</v>
      </c>
      <c r="D19" s="1032">
        <f>ROUND(VALUE(SUBSTITUTE(実質収支比率等に係る経年分析!H$48,"▲","-")),2)</f>
        <v>0.63</v>
      </c>
      <c r="E19" s="1032">
        <f>ROUND(VALUE(SUBSTITUTE(実質収支比率等に係る経年分析!I$48,"▲","-")),2)</f>
        <v>3.4</v>
      </c>
      <c r="F19" s="1032">
        <f>ROUND(VALUE(SUBSTITUTE(実質収支比率等に係る経年分析!J$48,"▲","-")),2)</f>
        <v>3.33</v>
      </c>
    </row>
    <row r="20" spans="1:11">
      <c r="A20" s="1032" t="s">
        <v>38</v>
      </c>
      <c r="B20" s="1032">
        <f>ROUND(VALUE(SUBSTITUTE(実質収支比率等に係る経年分析!F$47,"▲","-")),2)</f>
        <v>18.53</v>
      </c>
      <c r="C20" s="1032">
        <f>ROUND(VALUE(SUBSTITUTE(実質収支比率等に係る経年分析!G$47,"▲","-")),2)</f>
        <v>13.78</v>
      </c>
      <c r="D20" s="1032">
        <f>ROUND(VALUE(SUBSTITUTE(実質収支比率等に係る経年分析!H$47,"▲","-")),2)</f>
        <v>12.02</v>
      </c>
      <c r="E20" s="1032">
        <f>ROUND(VALUE(SUBSTITUTE(実質収支比率等に係る経年分析!I$47,"▲","-")),2)</f>
        <v>11.96</v>
      </c>
      <c r="F20" s="1032">
        <f>ROUND(VALUE(SUBSTITUTE(実質収支比率等に係る経年分析!J$47,"▲","-")),2)</f>
        <v>14.75</v>
      </c>
    </row>
    <row r="21" spans="1:11">
      <c r="A21" s="1032" t="s">
        <v>109</v>
      </c>
      <c r="B21" s="1032">
        <f>IF(ISNUMBER(VALUE(SUBSTITUTE(実質収支比率等に係る経年分析!F$49,"▲","-"))),ROUND(VALUE(SUBSTITUTE(実質収支比率等に係る経年分析!F$49,"▲","-")),2),NA())</f>
        <v>-9.0500000000000007</v>
      </c>
      <c r="C21" s="1032">
        <f>IF(ISNUMBER(VALUE(SUBSTITUTE(実質収支比率等に係る経年分析!G$49,"▲","-"))),ROUND(VALUE(SUBSTITUTE(実質収支比率等に係る経年分析!G$49,"▲","-")),2),NA())</f>
        <v>-4.76</v>
      </c>
      <c r="D21" s="1032">
        <f>IF(ISNUMBER(VALUE(SUBSTITUTE(実質収支比率等に係る経年分析!H$49,"▲","-"))),ROUND(VALUE(SUBSTITUTE(実質収支比率等に係る経年分析!H$49,"▲","-")),2),NA())</f>
        <v>-1.79</v>
      </c>
      <c r="E21" s="1032">
        <f>IF(ISNUMBER(VALUE(SUBSTITUTE(実質収支比率等に係る経年分析!I$49,"▲","-"))),ROUND(VALUE(SUBSTITUTE(実質収支比率等に係る経年分析!I$49,"▲","-")),2),NA())</f>
        <v>2.81</v>
      </c>
      <c r="F21" s="1032">
        <f>IF(ISNUMBER(VALUE(SUBSTITUTE(実質収支比率等に係る経年分析!J$49,"▲","-"))),ROUND(VALUE(SUBSTITUTE(実質収支比率等に係る経年分析!J$49,"▲","-")),2),NA())</f>
        <v>-0.11</v>
      </c>
    </row>
    <row r="24" spans="1:11">
      <c r="A24" s="1031" t="s">
        <v>97</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111</v>
      </c>
      <c r="C26" s="1033" t="s">
        <v>71</v>
      </c>
      <c r="D26" s="1033" t="s">
        <v>111</v>
      </c>
      <c r="E26" s="1033" t="s">
        <v>71</v>
      </c>
      <c r="F26" s="1033" t="s">
        <v>111</v>
      </c>
      <c r="G26" s="1033" t="s">
        <v>71</v>
      </c>
      <c r="H26" s="1033" t="s">
        <v>111</v>
      </c>
      <c r="I26" s="1033" t="s">
        <v>71</v>
      </c>
      <c r="J26" s="1033" t="s">
        <v>111</v>
      </c>
      <c r="K26" s="1033" t="s">
        <v>71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0.62</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介護サービス事業特別会計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国民健康保険特別会計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1.e-002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0.43</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4.e-002</v>
      </c>
    </row>
    <row r="32" spans="1:11">
      <c r="A32" s="1033" t="str">
        <f>IF('連結実質赤字比率に係る赤字・黒字の構成分析'!C$38="",NA(),'連結実質赤字比率に係る赤字・黒字の構成分析'!C$38)</f>
        <v>介護保険特別会計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4.e-002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9.e-002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4.e-002</v>
      </c>
    </row>
    <row r="33" spans="1:16">
      <c r="A33" s="1033" t="str">
        <f>IF('連結実質赤字比率に係る赤字・黒字の構成分析'!C$37="",NA(),'連結実質赤字比率に係る赤字・黒字の構成分析'!C$37)</f>
        <v>別海町下水道等事業会計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#VALUE!</v>
      </c>
      <c r="E33" s="1033" t="e">
        <f>IF(ROUND(VALUE(SUBSTITUTE('連結実質赤字比率に係る赤字・黒字の構成分析'!G$37,"▲","-")),2)&gt;=0,ABS(ROUND(VALUE(SUBSTITUTE('連結実質赤字比率に係る赤字・黒字の構成分析'!G$37,"▲","-")),2)),NA())</f>
        <v>#VALUE!</v>
      </c>
      <c r="F33" s="1033" t="e">
        <f>IF(ROUND(VALUE(SUBSTITUTE('連結実質赤字比率に係る赤字・黒字の構成分析'!H$37,"▲","-")),2)&lt;0,ABS(ROUND(VALUE(SUBSTITUTE('連結実質赤字比率に係る赤字・黒字の構成分析'!H$37,"▲","-")),2)),NA())</f>
        <v>#VALUE!</v>
      </c>
      <c r="G33" s="1033" t="e">
        <f>IF(ROUND(VALUE(SUBSTITUTE('連結実質赤字比率に係る赤字・黒字の構成分析'!H$37,"▲","-")),2)&gt;=0,ABS(ROUND(VALUE(SUBSTITUTE('連結実質赤字比率に係る赤字・黒字の構成分析'!H$37,"▲","-")),2)),NA())</f>
        <v>#VALUE!</v>
      </c>
      <c r="H33" s="1033" t="e">
        <f>IF(ROUND(VALUE(SUBSTITUTE('連結実質赤字比率に係る赤字・黒字の構成分析'!I$37,"▲","-")),2)&lt;0,ABS(ROUND(VALUE(SUBSTITUTE('連結実質赤字比率に係る赤字・黒字の構成分析'!I$37,"▲","-")),2)),NA())</f>
        <v>#VALUE!</v>
      </c>
      <c r="I33" s="1033" t="e">
        <f>IF(ROUND(VALUE(SUBSTITUTE('連結実質赤字比率に係る赤字・黒字の構成分析'!I$37,"▲","-")),2)&gt;=0,ABS(ROUND(VALUE(SUBSTITUTE('連結実質赤字比率に係る赤字・黒字の構成分析'!I$37,"▲","-")),2)),NA())</f>
        <v>#VALUE!</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0.33</v>
      </c>
    </row>
    <row r="34" spans="1:16">
      <c r="A34" s="1033" t="str">
        <f>IF('連結実質赤字比率に係る赤字・黒字の構成分析'!C$36="",NA(),'連結実質赤字比率に係る赤字・黒字の構成分析'!C$36)</f>
        <v>町立別海病院事業会計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1.42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0.17</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0.99</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1.54</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1.48</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0.55000000000000004</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0.56000000000000005</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0.63</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3.39</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3.33</v>
      </c>
    </row>
    <row r="36" spans="1:16">
      <c r="A36" s="1033" t="str">
        <f>IF('連結実質赤字比率に係る赤字・黒字の構成分析'!C$34="",NA(),'連結実質赤字比率に係る赤字・黒字の構成分析'!C$34)</f>
        <v>別海町水道事業会計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27.14</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29.17</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29.99</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28.79</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30.17</v>
      </c>
    </row>
    <row r="39" spans="1:16">
      <c r="A39" s="1031" t="s">
        <v>14</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112</v>
      </c>
      <c r="C41" s="1034"/>
      <c r="D41" s="1034" t="s">
        <v>114</v>
      </c>
      <c r="E41" s="1034" t="s">
        <v>112</v>
      </c>
      <c r="F41" s="1034"/>
      <c r="G41" s="1034" t="s">
        <v>114</v>
      </c>
      <c r="H41" s="1034" t="s">
        <v>112</v>
      </c>
      <c r="I41" s="1034"/>
      <c r="J41" s="1034" t="s">
        <v>114</v>
      </c>
      <c r="K41" s="1034" t="s">
        <v>112</v>
      </c>
      <c r="L41" s="1034"/>
      <c r="M41" s="1034" t="s">
        <v>114</v>
      </c>
      <c r="N41" s="1034" t="s">
        <v>112</v>
      </c>
      <c r="O41" s="1034"/>
      <c r="P41" s="1034" t="s">
        <v>114</v>
      </c>
    </row>
    <row r="42" spans="1:16">
      <c r="A42" s="1034" t="s">
        <v>115</v>
      </c>
      <c r="B42" s="1034"/>
      <c r="C42" s="1034"/>
      <c r="D42" s="1034">
        <f>'実質公債費比率（分子）の構造'!K$52</f>
        <v>1363</v>
      </c>
      <c r="E42" s="1034"/>
      <c r="F42" s="1034"/>
      <c r="G42" s="1034">
        <f>'実質公債費比率（分子）の構造'!L$52</f>
        <v>1357</v>
      </c>
      <c r="H42" s="1034"/>
      <c r="I42" s="1034"/>
      <c r="J42" s="1034">
        <f>'実質公債費比率（分子）の構造'!M$52</f>
        <v>1312</v>
      </c>
      <c r="K42" s="1034"/>
      <c r="L42" s="1034"/>
      <c r="M42" s="1034">
        <f>'実質公債費比率（分子）の構造'!N$52</f>
        <v>1273</v>
      </c>
      <c r="N42" s="1034"/>
      <c r="O42" s="1034"/>
      <c r="P42" s="1034">
        <f>'実質公債費比率（分子）の構造'!O$52</f>
        <v>1243</v>
      </c>
    </row>
    <row r="43" spans="1:16">
      <c r="A43" s="1034" t="s">
        <v>42</v>
      </c>
      <c r="B43" s="1034">
        <f>'実質公債費比率（分子）の構造'!K$51</f>
        <v>1</v>
      </c>
      <c r="C43" s="1034"/>
      <c r="D43" s="1034"/>
      <c r="E43" s="1034">
        <f>'実質公債費比率（分子）の構造'!L$51</f>
        <v>2</v>
      </c>
      <c r="F43" s="1034"/>
      <c r="G43" s="1034"/>
      <c r="H43" s="1034">
        <f>'実質公債費比率（分子）の構造'!M$51</f>
        <v>1</v>
      </c>
      <c r="I43" s="1034"/>
      <c r="J43" s="1034"/>
      <c r="K43" s="1034">
        <f>'実質公債費比率（分子）の構造'!N$51</f>
        <v>0</v>
      </c>
      <c r="L43" s="1034"/>
      <c r="M43" s="1034"/>
      <c r="N43" s="1034">
        <f>'実質公債費比率（分子）の構造'!O$51</f>
        <v>0</v>
      </c>
      <c r="O43" s="1034"/>
      <c r="P43" s="1034"/>
    </row>
    <row r="44" spans="1:16">
      <c r="A44" s="1034" t="s">
        <v>40</v>
      </c>
      <c r="B44" s="1034">
        <f>'実質公債費比率（分子）の構造'!K$50</f>
        <v>64</v>
      </c>
      <c r="C44" s="1034"/>
      <c r="D44" s="1034"/>
      <c r="E44" s="1034">
        <f>'実質公債費比率（分子）の構造'!L$50</f>
        <v>63</v>
      </c>
      <c r="F44" s="1034"/>
      <c r="G44" s="1034"/>
      <c r="H44" s="1034">
        <f>'実質公債費比率（分子）の構造'!M$50</f>
        <v>33</v>
      </c>
      <c r="I44" s="1034"/>
      <c r="J44" s="1034"/>
      <c r="K44" s="1034">
        <f>'実質公債費比率（分子）の構造'!N$50</f>
        <v>26</v>
      </c>
      <c r="L44" s="1034"/>
      <c r="M44" s="1034"/>
      <c r="N44" s="1034">
        <f>'実質公債費比率（分子）の構造'!O$50</f>
        <v>26</v>
      </c>
      <c r="O44" s="1034"/>
      <c r="P44" s="1034"/>
    </row>
    <row r="45" spans="1:16">
      <c r="A45" s="1034" t="s">
        <v>0</v>
      </c>
      <c r="B45" s="1034">
        <f>'実質公債費比率（分子）の構造'!K$49</f>
        <v>165</v>
      </c>
      <c r="C45" s="1034"/>
      <c r="D45" s="1034"/>
      <c r="E45" s="1034">
        <f>'実質公債費比率（分子）の構造'!L$49</f>
        <v>165</v>
      </c>
      <c r="F45" s="1034"/>
      <c r="G45" s="1034"/>
      <c r="H45" s="1034">
        <f>'実質公債費比率（分子）の構造'!M$49</f>
        <v>156</v>
      </c>
      <c r="I45" s="1034"/>
      <c r="J45" s="1034"/>
      <c r="K45" s="1034">
        <f>'実質公債費比率（分子）の構造'!N$49</f>
        <v>115</v>
      </c>
      <c r="L45" s="1034"/>
      <c r="M45" s="1034"/>
      <c r="N45" s="1034">
        <f>'実質公債費比率（分子）の構造'!O$49</f>
        <v>96</v>
      </c>
      <c r="O45" s="1034"/>
      <c r="P45" s="1034"/>
    </row>
    <row r="46" spans="1:16">
      <c r="A46" s="1034" t="s">
        <v>35</v>
      </c>
      <c r="B46" s="1034">
        <f>'実質公債費比率（分子）の構造'!K$48</f>
        <v>353</v>
      </c>
      <c r="C46" s="1034"/>
      <c r="D46" s="1034"/>
      <c r="E46" s="1034">
        <f>'実質公債費比率（分子）の構造'!L$48</f>
        <v>340</v>
      </c>
      <c r="F46" s="1034"/>
      <c r="G46" s="1034"/>
      <c r="H46" s="1034">
        <f>'実質公債費比率（分子）の構造'!M$48</f>
        <v>334</v>
      </c>
      <c r="I46" s="1034"/>
      <c r="J46" s="1034"/>
      <c r="K46" s="1034">
        <f>'実質公債費比率（分子）の構造'!N$48</f>
        <v>327</v>
      </c>
      <c r="L46" s="1034"/>
      <c r="M46" s="1034"/>
      <c r="N46" s="1034">
        <f>'実質公債費比率（分子）の構造'!O$48</f>
        <v>205</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1750</v>
      </c>
      <c r="C49" s="1034"/>
      <c r="D49" s="1034"/>
      <c r="E49" s="1034">
        <f>'実質公債費比率（分子）の構造'!L$45</f>
        <v>1794</v>
      </c>
      <c r="F49" s="1034"/>
      <c r="G49" s="1034"/>
      <c r="H49" s="1034">
        <f>'実質公債費比率（分子）の構造'!M$45</f>
        <v>1791</v>
      </c>
      <c r="I49" s="1034"/>
      <c r="J49" s="1034"/>
      <c r="K49" s="1034">
        <f>'実質公債費比率（分子）の構造'!N$45</f>
        <v>1784</v>
      </c>
      <c r="L49" s="1034"/>
      <c r="M49" s="1034"/>
      <c r="N49" s="1034">
        <f>'実質公債費比率（分子）の構造'!O$45</f>
        <v>1869</v>
      </c>
      <c r="O49" s="1034"/>
      <c r="P49" s="1034"/>
    </row>
    <row r="50" spans="1:16">
      <c r="A50" s="1034" t="s">
        <v>52</v>
      </c>
      <c r="B50" s="1034" t="e">
        <f>NA()</f>
        <v>#N/A</v>
      </c>
      <c r="C50" s="1034">
        <f>IF(ISNUMBER('実質公債費比率（分子）の構造'!K$53),'実質公債費比率（分子）の構造'!K$53,NA())</f>
        <v>970</v>
      </c>
      <c r="D50" s="1034" t="e">
        <f>NA()</f>
        <v>#N/A</v>
      </c>
      <c r="E50" s="1034" t="e">
        <f>NA()</f>
        <v>#N/A</v>
      </c>
      <c r="F50" s="1034">
        <f>IF(ISNUMBER('実質公債費比率（分子）の構造'!L$53),'実質公債費比率（分子）の構造'!L$53,NA())</f>
        <v>1007</v>
      </c>
      <c r="G50" s="1034" t="e">
        <f>NA()</f>
        <v>#N/A</v>
      </c>
      <c r="H50" s="1034" t="e">
        <f>NA()</f>
        <v>#N/A</v>
      </c>
      <c r="I50" s="1034">
        <f>IF(ISNUMBER('実質公債費比率（分子）の構造'!M$53),'実質公債費比率（分子）の構造'!M$53,NA())</f>
        <v>1003</v>
      </c>
      <c r="J50" s="1034" t="e">
        <f>NA()</f>
        <v>#N/A</v>
      </c>
      <c r="K50" s="1034" t="e">
        <f>NA()</f>
        <v>#N/A</v>
      </c>
      <c r="L50" s="1034">
        <f>IF(ISNUMBER('実質公債費比率（分子）の構造'!N$53),'実質公債費比率（分子）の構造'!N$53,NA())</f>
        <v>979</v>
      </c>
      <c r="M50" s="1034" t="e">
        <f>NA()</f>
        <v>#N/A</v>
      </c>
      <c r="N50" s="1034" t="e">
        <f>NA()</f>
        <v>#N/A</v>
      </c>
      <c r="O50" s="1034">
        <f>IF(ISNUMBER('実質公債費比率（分子）の構造'!O$53),'実質公債費比率（分子）の構造'!O$53,NA())</f>
        <v>953</v>
      </c>
      <c r="P50" s="1034" t="e">
        <f>NA()</f>
        <v>#N/A</v>
      </c>
    </row>
    <row r="53" spans="1:16">
      <c r="A53" s="1031" t="s">
        <v>121</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124</v>
      </c>
      <c r="C55" s="1033"/>
      <c r="D55" s="1033" t="s">
        <v>127</v>
      </c>
      <c r="E55" s="1033" t="s">
        <v>124</v>
      </c>
      <c r="F55" s="1033"/>
      <c r="G55" s="1033" t="s">
        <v>127</v>
      </c>
      <c r="H55" s="1033" t="s">
        <v>124</v>
      </c>
      <c r="I55" s="1033"/>
      <c r="J55" s="1033" t="s">
        <v>127</v>
      </c>
      <c r="K55" s="1033" t="s">
        <v>124</v>
      </c>
      <c r="L55" s="1033"/>
      <c r="M55" s="1033" t="s">
        <v>127</v>
      </c>
      <c r="N55" s="1033" t="s">
        <v>124</v>
      </c>
      <c r="O55" s="1033"/>
      <c r="P55" s="1033" t="s">
        <v>127</v>
      </c>
    </row>
    <row r="56" spans="1:16">
      <c r="A56" s="1033" t="s">
        <v>44</v>
      </c>
      <c r="B56" s="1033"/>
      <c r="C56" s="1033"/>
      <c r="D56" s="1033">
        <f>'将来負担比率（分子）の構造'!I$52</f>
        <v>11590</v>
      </c>
      <c r="E56" s="1033"/>
      <c r="F56" s="1033"/>
      <c r="G56" s="1033">
        <f>'将来負担比率（分子）の構造'!J$52</f>
        <v>11643</v>
      </c>
      <c r="H56" s="1033"/>
      <c r="I56" s="1033"/>
      <c r="J56" s="1033">
        <f>'将来負担比率（分子）の構造'!K$52</f>
        <v>11411</v>
      </c>
      <c r="K56" s="1033"/>
      <c r="L56" s="1033"/>
      <c r="M56" s="1033">
        <f>'将来負担比率（分子）の構造'!L$52</f>
        <v>11822</v>
      </c>
      <c r="N56" s="1033"/>
      <c r="O56" s="1033"/>
      <c r="P56" s="1033">
        <f>'将来負担比率（分子）の構造'!M$52</f>
        <v>11599</v>
      </c>
    </row>
    <row r="57" spans="1:16">
      <c r="A57" s="1033" t="s">
        <v>92</v>
      </c>
      <c r="B57" s="1033"/>
      <c r="C57" s="1033"/>
      <c r="D57" s="1033">
        <f>'将来負担比率（分子）の構造'!I$51</f>
        <v>320</v>
      </c>
      <c r="E57" s="1033"/>
      <c r="F57" s="1033"/>
      <c r="G57" s="1033">
        <f>'将来負担比率（分子）の構造'!J$51</f>
        <v>259</v>
      </c>
      <c r="H57" s="1033"/>
      <c r="I57" s="1033"/>
      <c r="J57" s="1033">
        <f>'将来負担比率（分子）の構造'!K$51</f>
        <v>190</v>
      </c>
      <c r="K57" s="1033"/>
      <c r="L57" s="1033"/>
      <c r="M57" s="1033">
        <f>'将来負担比率（分子）の構造'!L$51</f>
        <v>165</v>
      </c>
      <c r="N57" s="1033"/>
      <c r="O57" s="1033"/>
      <c r="P57" s="1033">
        <f>'将来負担比率（分子）の構造'!M$51</f>
        <v>304</v>
      </c>
    </row>
    <row r="58" spans="1:16">
      <c r="A58" s="1033" t="s">
        <v>90</v>
      </c>
      <c r="B58" s="1033"/>
      <c r="C58" s="1033"/>
      <c r="D58" s="1033">
        <f>'将来負担比率（分子）の構造'!I$50</f>
        <v>3748</v>
      </c>
      <c r="E58" s="1033"/>
      <c r="F58" s="1033"/>
      <c r="G58" s="1033">
        <f>'将来負担比率（分子）の構造'!J$50</f>
        <v>3181</v>
      </c>
      <c r="H58" s="1033"/>
      <c r="I58" s="1033"/>
      <c r="J58" s="1033">
        <f>'将来負担比率（分子）の構造'!K$50</f>
        <v>2802</v>
      </c>
      <c r="K58" s="1033"/>
      <c r="L58" s="1033"/>
      <c r="M58" s="1033">
        <f>'将来負担比率（分子）の構造'!L$50</f>
        <v>3398</v>
      </c>
      <c r="N58" s="1033"/>
      <c r="O58" s="1033"/>
      <c r="P58" s="1033">
        <f>'将来負担比率（分子）の構造'!M$50</f>
        <v>5874</v>
      </c>
    </row>
    <row r="59" spans="1:16">
      <c r="A59" s="1033" t="s">
        <v>87</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54</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80</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81</v>
      </c>
      <c r="B62" s="1033">
        <f>'将来負担比率（分子）の構造'!I$45</f>
        <v>1449</v>
      </c>
      <c r="C62" s="1033"/>
      <c r="D62" s="1033"/>
      <c r="E62" s="1033">
        <f>'将来負担比率（分子）の構造'!J$45</f>
        <v>1381</v>
      </c>
      <c r="F62" s="1033"/>
      <c r="G62" s="1033"/>
      <c r="H62" s="1033">
        <f>'将来負担比率（分子）の構造'!K$45</f>
        <v>1330</v>
      </c>
      <c r="I62" s="1033"/>
      <c r="J62" s="1033"/>
      <c r="K62" s="1033">
        <f>'将来負担比率（分子）の構造'!L$45</f>
        <v>1174</v>
      </c>
      <c r="L62" s="1033"/>
      <c r="M62" s="1033"/>
      <c r="N62" s="1033">
        <f>'将来負担比率（分子）の構造'!M$45</f>
        <v>1056</v>
      </c>
      <c r="O62" s="1033"/>
      <c r="P62" s="1033"/>
    </row>
    <row r="63" spans="1:16">
      <c r="A63" s="1033" t="s">
        <v>19</v>
      </c>
      <c r="B63" s="1033">
        <f>'将来負担比率（分子）の構造'!I$44</f>
        <v>764</v>
      </c>
      <c r="C63" s="1033"/>
      <c r="D63" s="1033"/>
      <c r="E63" s="1033">
        <f>'将来負担比率（分子）の構造'!J$44</f>
        <v>610</v>
      </c>
      <c r="F63" s="1033"/>
      <c r="G63" s="1033"/>
      <c r="H63" s="1033">
        <f>'将来負担比率（分子）の構造'!K$44</f>
        <v>475</v>
      </c>
      <c r="I63" s="1033"/>
      <c r="J63" s="1033"/>
      <c r="K63" s="1033">
        <f>'将来負担比率（分子）の構造'!L$44</f>
        <v>446</v>
      </c>
      <c r="L63" s="1033"/>
      <c r="M63" s="1033"/>
      <c r="N63" s="1033">
        <f>'将来負担比率（分子）の構造'!M$44</f>
        <v>367</v>
      </c>
      <c r="O63" s="1033"/>
      <c r="P63" s="1033"/>
    </row>
    <row r="64" spans="1:16">
      <c r="A64" s="1033" t="s">
        <v>78</v>
      </c>
      <c r="B64" s="1033">
        <f>'将来負担比率（分子）の構造'!I$43</f>
        <v>2679</v>
      </c>
      <c r="C64" s="1033"/>
      <c r="D64" s="1033"/>
      <c r="E64" s="1033">
        <f>'将来負担比率（分子）の構造'!J$43</f>
        <v>2578</v>
      </c>
      <c r="F64" s="1033"/>
      <c r="G64" s="1033"/>
      <c r="H64" s="1033">
        <f>'将来負担比率（分子）の構造'!K$43</f>
        <v>2640</v>
      </c>
      <c r="I64" s="1033"/>
      <c r="J64" s="1033"/>
      <c r="K64" s="1033">
        <f>'将来負担比率（分子）の構造'!L$43</f>
        <v>2429</v>
      </c>
      <c r="L64" s="1033"/>
      <c r="M64" s="1033"/>
      <c r="N64" s="1033">
        <f>'将来負担比率（分子）の構造'!M$43</f>
        <v>2044</v>
      </c>
      <c r="O64" s="1033"/>
      <c r="P64" s="1033"/>
    </row>
    <row r="65" spans="1:16">
      <c r="A65" s="1033" t="s">
        <v>75</v>
      </c>
      <c r="B65" s="1033">
        <f>'将来負担比率（分子）の構造'!I$42</f>
        <v>56</v>
      </c>
      <c r="C65" s="1033"/>
      <c r="D65" s="1033"/>
      <c r="E65" s="1033">
        <f>'将来負担比率（分子）の構造'!J$42</f>
        <v>22</v>
      </c>
      <c r="F65" s="1033"/>
      <c r="G65" s="1033"/>
      <c r="H65" s="1033">
        <f>'将来負担比率（分子）の構造'!K$42</f>
        <v>15</v>
      </c>
      <c r="I65" s="1033"/>
      <c r="J65" s="1033"/>
      <c r="K65" s="1033">
        <f>'将来負担比率（分子）の構造'!L$42</f>
        <v>7</v>
      </c>
      <c r="L65" s="1033"/>
      <c r="M65" s="1033"/>
      <c r="N65" s="1033" t="str">
        <f>'将来負担比率（分子）の構造'!M$42</f>
        <v>-</v>
      </c>
      <c r="O65" s="1033"/>
      <c r="P65" s="1033"/>
    </row>
    <row r="66" spans="1:16">
      <c r="A66" s="1033" t="s">
        <v>69</v>
      </c>
      <c r="B66" s="1033">
        <f>'将来負担比率（分子）の構造'!I$41</f>
        <v>16310</v>
      </c>
      <c r="C66" s="1033"/>
      <c r="D66" s="1033"/>
      <c r="E66" s="1033">
        <f>'将来負担比率（分子）の構造'!J$41</f>
        <v>16766</v>
      </c>
      <c r="F66" s="1033"/>
      <c r="G66" s="1033"/>
      <c r="H66" s="1033">
        <f>'将来負担比率（分子）の構造'!K$41</f>
        <v>16537</v>
      </c>
      <c r="I66" s="1033"/>
      <c r="J66" s="1033"/>
      <c r="K66" s="1033">
        <f>'将来負担比率（分子）の構造'!L$41</f>
        <v>17295</v>
      </c>
      <c r="L66" s="1033"/>
      <c r="M66" s="1033"/>
      <c r="N66" s="1033">
        <f>'将来負担比率（分子）の構造'!M$41</f>
        <v>17017</v>
      </c>
      <c r="O66" s="1033"/>
      <c r="P66" s="1033"/>
    </row>
    <row r="67" spans="1:16">
      <c r="A67" s="1033" t="s">
        <v>96</v>
      </c>
      <c r="B67" s="1033" t="e">
        <f>NA()</f>
        <v>#N/A</v>
      </c>
      <c r="C67" s="1033">
        <f>IF(ISNUMBER('将来負担比率（分子）の構造'!I$53),IF('将来負担比率（分子）の構造'!I$53&lt;0,0,'将来負担比率（分子）の構造'!I$53),NA())</f>
        <v>5601</v>
      </c>
      <c r="D67" s="1033" t="e">
        <f>NA()</f>
        <v>#N/A</v>
      </c>
      <c r="E67" s="1033" t="e">
        <f>NA()</f>
        <v>#N/A</v>
      </c>
      <c r="F67" s="1033">
        <f>IF(ISNUMBER('将来負担比率（分子）の構造'!J$53),IF('将来負担比率（分子）の構造'!J$53&lt;0,0,'将来負担比率（分子）の構造'!J$53),NA())</f>
        <v>6274</v>
      </c>
      <c r="G67" s="1033" t="e">
        <f>NA()</f>
        <v>#N/A</v>
      </c>
      <c r="H67" s="1033" t="e">
        <f>NA()</f>
        <v>#N/A</v>
      </c>
      <c r="I67" s="1033">
        <f>IF(ISNUMBER('将来負担比率（分子）の構造'!K$53),IF('将来負担比率（分子）の構造'!K$53&lt;0,0,'将来負担比率（分子）の構造'!K$53),NA())</f>
        <v>6593</v>
      </c>
      <c r="J67" s="1033" t="e">
        <f>NA()</f>
        <v>#N/A</v>
      </c>
      <c r="K67" s="1033" t="e">
        <f>NA()</f>
        <v>#N/A</v>
      </c>
      <c r="L67" s="1033">
        <f>IF(ISNUMBER('将来負担比率（分子）の構造'!L$53),IF('将来負担比率（分子）の構造'!L$53&lt;0,0,'将来負担比率（分子）の構造'!L$53),NA())</f>
        <v>5967</v>
      </c>
      <c r="M67" s="1033" t="e">
        <f>NA()</f>
        <v>#N/A</v>
      </c>
      <c r="N67" s="1033" t="e">
        <f>NA()</f>
        <v>#N/A</v>
      </c>
      <c r="O67" s="1033">
        <f>IF(ISNUMBER('将来負担比率（分子）の構造'!M$53),IF('将来負担比率（分子）の構造'!M$53&lt;0,0,'将来負担比率（分子）の構造'!M$53),NA())</f>
        <v>2708</v>
      </c>
      <c r="P67" s="1033" t="e">
        <f>NA()</f>
        <v>#N/A</v>
      </c>
    </row>
    <row r="70" spans="1:16">
      <c r="A70" s="1036" t="s">
        <v>128</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130</v>
      </c>
      <c r="B72" s="1037">
        <f>基金残高に係る経年分析!F55</f>
        <v>1143</v>
      </c>
      <c r="C72" s="1037">
        <f>基金残高に係る経年分析!G55</f>
        <v>1185</v>
      </c>
      <c r="D72" s="1037">
        <f>基金残高に係る経年分析!H55</f>
        <v>1436</v>
      </c>
    </row>
    <row r="73" spans="1:16">
      <c r="A73" s="1035" t="s">
        <v>132</v>
      </c>
      <c r="B73" s="1037">
        <f>基金残高に係る経年分析!F56</f>
        <v>276</v>
      </c>
      <c r="C73" s="1037">
        <f>基金残高に係る経年分析!G56</f>
        <v>235</v>
      </c>
      <c r="D73" s="1037">
        <f>基金残高に係る経年分析!H56</f>
        <v>195</v>
      </c>
    </row>
    <row r="74" spans="1:16">
      <c r="A74" s="1035" t="s">
        <v>134</v>
      </c>
      <c r="B74" s="1037">
        <f>基金残高に係る経年分析!F57</f>
        <v>926</v>
      </c>
      <c r="C74" s="1037">
        <f>基金残高に係る経年分析!G57</f>
        <v>1619</v>
      </c>
      <c r="D74" s="1037">
        <f>基金残高に係る経年分析!H57</f>
        <v>3911</v>
      </c>
    </row>
  </sheetData>
  <sheetProtection algorithmName="SHA-512" hashValue="SHsiAOTz/OsTyTGA6sF/OJV4Z8dVng0ovmZTmiNPF5ZUb/XeDlu1KFWLB1mL1tjqFPDO4MRCkllbDjl+rzRzTA==" saltValue="kvzHM5Pe0V4vX06orRoYq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70" zoomScaleNormal="70"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546</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547</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548</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170</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528</v>
      </c>
      <c r="BQ50" s="1088"/>
      <c r="BR50" s="1088"/>
      <c r="BS50" s="1088"/>
      <c r="BT50" s="1088"/>
      <c r="BU50" s="1088"/>
      <c r="BV50" s="1088"/>
      <c r="BW50" s="1088"/>
      <c r="BX50" s="1088" t="s">
        <v>529</v>
      </c>
      <c r="BY50" s="1088"/>
      <c r="BZ50" s="1088"/>
      <c r="CA50" s="1088"/>
      <c r="CB50" s="1088"/>
      <c r="CC50" s="1088"/>
      <c r="CD50" s="1088"/>
      <c r="CE50" s="1088"/>
      <c r="CF50" s="1088" t="s">
        <v>530</v>
      </c>
      <c r="CG50" s="1088"/>
      <c r="CH50" s="1088"/>
      <c r="CI50" s="1088"/>
      <c r="CJ50" s="1088"/>
      <c r="CK50" s="1088"/>
      <c r="CL50" s="1088"/>
      <c r="CM50" s="1088"/>
      <c r="CN50" s="1088" t="s">
        <v>531</v>
      </c>
      <c r="CO50" s="1088"/>
      <c r="CP50" s="1088"/>
      <c r="CQ50" s="1088"/>
      <c r="CR50" s="1088"/>
      <c r="CS50" s="1088"/>
      <c r="CT50" s="1088"/>
      <c r="CU50" s="1088"/>
      <c r="CV50" s="1088" t="s">
        <v>532</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534</v>
      </c>
      <c r="AO51" s="1087"/>
      <c r="AP51" s="1087"/>
      <c r="AQ51" s="1087"/>
      <c r="AR51" s="1087"/>
      <c r="AS51" s="1087"/>
      <c r="AT51" s="1087"/>
      <c r="AU51" s="1087"/>
      <c r="AV51" s="1087"/>
      <c r="AW51" s="1087"/>
      <c r="AX51" s="1087"/>
      <c r="AY51" s="1087"/>
      <c r="AZ51" s="1087"/>
      <c r="BA51" s="1087"/>
      <c r="BB51" s="1087" t="s">
        <v>549</v>
      </c>
      <c r="BC51" s="1087"/>
      <c r="BD51" s="1087"/>
      <c r="BE51" s="1087"/>
      <c r="BF51" s="1087"/>
      <c r="BG51" s="1087"/>
      <c r="BH51" s="1087"/>
      <c r="BI51" s="1087"/>
      <c r="BJ51" s="1087"/>
      <c r="BK51" s="1087"/>
      <c r="BL51" s="1087"/>
      <c r="BM51" s="1087"/>
      <c r="BN51" s="1087"/>
      <c r="BO51" s="1087"/>
      <c r="BP51" s="1092">
        <v>70.8</v>
      </c>
      <c r="BQ51" s="1092"/>
      <c r="BR51" s="1092"/>
      <c r="BS51" s="1092"/>
      <c r="BT51" s="1092"/>
      <c r="BU51" s="1092"/>
      <c r="BV51" s="1092"/>
      <c r="BW51" s="1092"/>
      <c r="BX51" s="1092">
        <v>78</v>
      </c>
      <c r="BY51" s="1092"/>
      <c r="BZ51" s="1092"/>
      <c r="CA51" s="1092"/>
      <c r="CB51" s="1092"/>
      <c r="CC51" s="1092"/>
      <c r="CD51" s="1092"/>
      <c r="CE51" s="1092"/>
      <c r="CF51" s="1092">
        <v>80</v>
      </c>
      <c r="CG51" s="1092"/>
      <c r="CH51" s="1092"/>
      <c r="CI51" s="1092"/>
      <c r="CJ51" s="1092"/>
      <c r="CK51" s="1092"/>
      <c r="CL51" s="1092"/>
      <c r="CM51" s="1092"/>
      <c r="CN51" s="1092">
        <v>68.8</v>
      </c>
      <c r="CO51" s="1092"/>
      <c r="CP51" s="1092"/>
      <c r="CQ51" s="1092"/>
      <c r="CR51" s="1092"/>
      <c r="CS51" s="1092"/>
      <c r="CT51" s="1092"/>
      <c r="CU51" s="1092"/>
      <c r="CV51" s="1092">
        <v>31.7</v>
      </c>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550</v>
      </c>
      <c r="BC53" s="1087"/>
      <c r="BD53" s="1087"/>
      <c r="BE53" s="1087"/>
      <c r="BF53" s="1087"/>
      <c r="BG53" s="1087"/>
      <c r="BH53" s="1087"/>
      <c r="BI53" s="1087"/>
      <c r="BJ53" s="1087"/>
      <c r="BK53" s="1087"/>
      <c r="BL53" s="1087"/>
      <c r="BM53" s="1087"/>
      <c r="BN53" s="1087"/>
      <c r="BO53" s="1087"/>
      <c r="BP53" s="1092">
        <v>62.3</v>
      </c>
      <c r="BQ53" s="1092"/>
      <c r="BR53" s="1092"/>
      <c r="BS53" s="1092"/>
      <c r="BT53" s="1092"/>
      <c r="BU53" s="1092"/>
      <c r="BV53" s="1092"/>
      <c r="BW53" s="1092"/>
      <c r="BX53" s="1092">
        <v>62.6</v>
      </c>
      <c r="BY53" s="1092"/>
      <c r="BZ53" s="1092"/>
      <c r="CA53" s="1092"/>
      <c r="CB53" s="1092"/>
      <c r="CC53" s="1092"/>
      <c r="CD53" s="1092"/>
      <c r="CE53" s="1092"/>
      <c r="CF53" s="1092">
        <v>63.4</v>
      </c>
      <c r="CG53" s="1092"/>
      <c r="CH53" s="1092"/>
      <c r="CI53" s="1092"/>
      <c r="CJ53" s="1092"/>
      <c r="CK53" s="1092"/>
      <c r="CL53" s="1092"/>
      <c r="CM53" s="1092"/>
      <c r="CN53" s="1092">
        <v>63.3</v>
      </c>
      <c r="CO53" s="1092"/>
      <c r="CP53" s="1092"/>
      <c r="CQ53" s="1092"/>
      <c r="CR53" s="1092"/>
      <c r="CS53" s="1092"/>
      <c r="CT53" s="1092"/>
      <c r="CU53" s="1092"/>
      <c r="CV53" s="1092">
        <v>63.6</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515</v>
      </c>
      <c r="AO55" s="1088"/>
      <c r="AP55" s="1088"/>
      <c r="AQ55" s="1088"/>
      <c r="AR55" s="1088"/>
      <c r="AS55" s="1088"/>
      <c r="AT55" s="1088"/>
      <c r="AU55" s="1088"/>
      <c r="AV55" s="1088"/>
      <c r="AW55" s="1088"/>
      <c r="AX55" s="1088"/>
      <c r="AY55" s="1088"/>
      <c r="AZ55" s="1088"/>
      <c r="BA55" s="1088"/>
      <c r="BB55" s="1087" t="s">
        <v>549</v>
      </c>
      <c r="BC55" s="1087"/>
      <c r="BD55" s="1087"/>
      <c r="BE55" s="1087"/>
      <c r="BF55" s="1087"/>
      <c r="BG55" s="1087"/>
      <c r="BH55" s="1087"/>
      <c r="BI55" s="1087"/>
      <c r="BJ55" s="1087"/>
      <c r="BK55" s="1087"/>
      <c r="BL55" s="1087"/>
      <c r="BM55" s="1087"/>
      <c r="BN55" s="1087"/>
      <c r="BO55" s="1087"/>
      <c r="BP55" s="1092">
        <v>19.8</v>
      </c>
      <c r="BQ55" s="1092"/>
      <c r="BR55" s="1092"/>
      <c r="BS55" s="1092"/>
      <c r="BT55" s="1092"/>
      <c r="BU55" s="1092"/>
      <c r="BV55" s="1092"/>
      <c r="BW55" s="1092"/>
      <c r="BX55" s="1092">
        <v>20</v>
      </c>
      <c r="BY55" s="1092"/>
      <c r="BZ55" s="1092"/>
      <c r="CA55" s="1092"/>
      <c r="CB55" s="1092"/>
      <c r="CC55" s="1092"/>
      <c r="CD55" s="1092"/>
      <c r="CE55" s="1092"/>
      <c r="CF55" s="1092">
        <v>32.4</v>
      </c>
      <c r="CG55" s="1092"/>
      <c r="CH55" s="1092"/>
      <c r="CI55" s="1092"/>
      <c r="CJ55" s="1092"/>
      <c r="CK55" s="1092"/>
      <c r="CL55" s="1092"/>
      <c r="CM55" s="1092"/>
      <c r="CN55" s="1092">
        <v>20</v>
      </c>
      <c r="CO55" s="1092"/>
      <c r="CP55" s="1092"/>
      <c r="CQ55" s="1092"/>
      <c r="CR55" s="1092"/>
      <c r="CS55" s="1092"/>
      <c r="CT55" s="1092"/>
      <c r="CU55" s="1092"/>
      <c r="CV55" s="1092">
        <v>7.4</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550</v>
      </c>
      <c r="BC57" s="1087"/>
      <c r="BD57" s="1087"/>
      <c r="BE57" s="1087"/>
      <c r="BF57" s="1087"/>
      <c r="BG57" s="1087"/>
      <c r="BH57" s="1087"/>
      <c r="BI57" s="1087"/>
      <c r="BJ57" s="1087"/>
      <c r="BK57" s="1087"/>
      <c r="BL57" s="1087"/>
      <c r="BM57" s="1087"/>
      <c r="BN57" s="1087"/>
      <c r="BO57" s="1087"/>
      <c r="BP57" s="1092">
        <v>59.7</v>
      </c>
      <c r="BQ57" s="1092"/>
      <c r="BR57" s="1092"/>
      <c r="BS57" s="1092"/>
      <c r="BT57" s="1092"/>
      <c r="BU57" s="1092"/>
      <c r="BV57" s="1092"/>
      <c r="BW57" s="1092"/>
      <c r="BX57" s="1092">
        <v>60.7</v>
      </c>
      <c r="BY57" s="1092"/>
      <c r="BZ57" s="1092"/>
      <c r="CA57" s="1092"/>
      <c r="CB57" s="1092"/>
      <c r="CC57" s="1092"/>
      <c r="CD57" s="1092"/>
      <c r="CE57" s="1092"/>
      <c r="CF57" s="1092">
        <v>64.2</v>
      </c>
      <c r="CG57" s="1092"/>
      <c r="CH57" s="1092"/>
      <c r="CI57" s="1092"/>
      <c r="CJ57" s="1092"/>
      <c r="CK57" s="1092"/>
      <c r="CL57" s="1092"/>
      <c r="CM57" s="1092"/>
      <c r="CN57" s="1092">
        <v>67</v>
      </c>
      <c r="CO57" s="1092"/>
      <c r="CP57" s="1092"/>
      <c r="CQ57" s="1092"/>
      <c r="CR57" s="1092"/>
      <c r="CS57" s="1092"/>
      <c r="CT57" s="1092"/>
      <c r="CU57" s="1092"/>
      <c r="CV57" s="1092">
        <v>67.8</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333</v>
      </c>
    </row>
    <row r="64" spans="1:109">
      <c r="B64" s="728"/>
      <c r="G64" s="1063"/>
      <c r="N64" s="1082"/>
      <c r="AM64" s="1063"/>
      <c r="AN64" s="1063" t="s">
        <v>547</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3" t="s">
        <v>178</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170</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528</v>
      </c>
      <c r="BQ72" s="1088"/>
      <c r="BR72" s="1088"/>
      <c r="BS72" s="1088"/>
      <c r="BT72" s="1088"/>
      <c r="BU72" s="1088"/>
      <c r="BV72" s="1088"/>
      <c r="BW72" s="1088"/>
      <c r="BX72" s="1088" t="s">
        <v>529</v>
      </c>
      <c r="BY72" s="1088"/>
      <c r="BZ72" s="1088"/>
      <c r="CA72" s="1088"/>
      <c r="CB72" s="1088"/>
      <c r="CC72" s="1088"/>
      <c r="CD72" s="1088"/>
      <c r="CE72" s="1088"/>
      <c r="CF72" s="1088" t="s">
        <v>530</v>
      </c>
      <c r="CG72" s="1088"/>
      <c r="CH72" s="1088"/>
      <c r="CI72" s="1088"/>
      <c r="CJ72" s="1088"/>
      <c r="CK72" s="1088"/>
      <c r="CL72" s="1088"/>
      <c r="CM72" s="1088"/>
      <c r="CN72" s="1088" t="s">
        <v>531</v>
      </c>
      <c r="CO72" s="1088"/>
      <c r="CP72" s="1088"/>
      <c r="CQ72" s="1088"/>
      <c r="CR72" s="1088"/>
      <c r="CS72" s="1088"/>
      <c r="CT72" s="1088"/>
      <c r="CU72" s="1088"/>
      <c r="CV72" s="1088" t="s">
        <v>532</v>
      </c>
      <c r="CW72" s="1088"/>
      <c r="CX72" s="1088"/>
      <c r="CY72" s="1088"/>
      <c r="CZ72" s="1088"/>
      <c r="DA72" s="1088"/>
      <c r="DB72" s="1088"/>
      <c r="DC72" s="1088"/>
    </row>
    <row r="73" spans="2:107">
      <c r="B73" s="728"/>
      <c r="G73" s="1065"/>
      <c r="H73" s="1065"/>
      <c r="I73" s="1065"/>
      <c r="J73" s="1065"/>
      <c r="K73" s="1075"/>
      <c r="L73" s="1075"/>
      <c r="M73" s="1075"/>
      <c r="N73" s="1075"/>
      <c r="AM73" s="1067"/>
      <c r="AN73" s="1087" t="s">
        <v>534</v>
      </c>
      <c r="AO73" s="1087"/>
      <c r="AP73" s="1087"/>
      <c r="AQ73" s="1087"/>
      <c r="AR73" s="1087"/>
      <c r="AS73" s="1087"/>
      <c r="AT73" s="1087"/>
      <c r="AU73" s="1087"/>
      <c r="AV73" s="1087"/>
      <c r="AW73" s="1087"/>
      <c r="AX73" s="1087"/>
      <c r="AY73" s="1087"/>
      <c r="AZ73" s="1087"/>
      <c r="BA73" s="1087"/>
      <c r="BB73" s="1087" t="s">
        <v>549</v>
      </c>
      <c r="BC73" s="1087"/>
      <c r="BD73" s="1087"/>
      <c r="BE73" s="1087"/>
      <c r="BF73" s="1087"/>
      <c r="BG73" s="1087"/>
      <c r="BH73" s="1087"/>
      <c r="BI73" s="1087"/>
      <c r="BJ73" s="1087"/>
      <c r="BK73" s="1087"/>
      <c r="BL73" s="1087"/>
      <c r="BM73" s="1087"/>
      <c r="BN73" s="1087"/>
      <c r="BO73" s="1087"/>
      <c r="BP73" s="1092">
        <v>70.8</v>
      </c>
      <c r="BQ73" s="1092"/>
      <c r="BR73" s="1092"/>
      <c r="BS73" s="1092"/>
      <c r="BT73" s="1092"/>
      <c r="BU73" s="1092"/>
      <c r="BV73" s="1092"/>
      <c r="BW73" s="1092"/>
      <c r="BX73" s="1092">
        <v>78</v>
      </c>
      <c r="BY73" s="1092"/>
      <c r="BZ73" s="1092"/>
      <c r="CA73" s="1092"/>
      <c r="CB73" s="1092"/>
      <c r="CC73" s="1092"/>
      <c r="CD73" s="1092"/>
      <c r="CE73" s="1092"/>
      <c r="CF73" s="1092">
        <v>80</v>
      </c>
      <c r="CG73" s="1092"/>
      <c r="CH73" s="1092"/>
      <c r="CI73" s="1092"/>
      <c r="CJ73" s="1092"/>
      <c r="CK73" s="1092"/>
      <c r="CL73" s="1092"/>
      <c r="CM73" s="1092"/>
      <c r="CN73" s="1092">
        <v>68.8</v>
      </c>
      <c r="CO73" s="1092"/>
      <c r="CP73" s="1092"/>
      <c r="CQ73" s="1092"/>
      <c r="CR73" s="1092"/>
      <c r="CS73" s="1092"/>
      <c r="CT73" s="1092"/>
      <c r="CU73" s="1092"/>
      <c r="CV73" s="1092">
        <v>31.7</v>
      </c>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411</v>
      </c>
      <c r="BC75" s="1087"/>
      <c r="BD75" s="1087"/>
      <c r="BE75" s="1087"/>
      <c r="BF75" s="1087"/>
      <c r="BG75" s="1087"/>
      <c r="BH75" s="1087"/>
      <c r="BI75" s="1087"/>
      <c r="BJ75" s="1087"/>
      <c r="BK75" s="1087"/>
      <c r="BL75" s="1087"/>
      <c r="BM75" s="1087"/>
      <c r="BN75" s="1087"/>
      <c r="BO75" s="1087"/>
      <c r="BP75" s="1092">
        <v>11.7</v>
      </c>
      <c r="BQ75" s="1092"/>
      <c r="BR75" s="1092"/>
      <c r="BS75" s="1092"/>
      <c r="BT75" s="1092"/>
      <c r="BU75" s="1092"/>
      <c r="BV75" s="1092"/>
      <c r="BW75" s="1092"/>
      <c r="BX75" s="1092">
        <v>12</v>
      </c>
      <c r="BY75" s="1092"/>
      <c r="BZ75" s="1092"/>
      <c r="CA75" s="1092"/>
      <c r="CB75" s="1092"/>
      <c r="CC75" s="1092"/>
      <c r="CD75" s="1092"/>
      <c r="CE75" s="1092"/>
      <c r="CF75" s="1092">
        <v>12.3</v>
      </c>
      <c r="CG75" s="1092"/>
      <c r="CH75" s="1092"/>
      <c r="CI75" s="1092"/>
      <c r="CJ75" s="1092"/>
      <c r="CK75" s="1092"/>
      <c r="CL75" s="1092"/>
      <c r="CM75" s="1092"/>
      <c r="CN75" s="1092">
        <v>11.9</v>
      </c>
      <c r="CO75" s="1092"/>
      <c r="CP75" s="1092"/>
      <c r="CQ75" s="1092"/>
      <c r="CR75" s="1092"/>
      <c r="CS75" s="1092"/>
      <c r="CT75" s="1092"/>
      <c r="CU75" s="1092"/>
      <c r="CV75" s="1092">
        <v>11.5</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515</v>
      </c>
      <c r="AO77" s="1088"/>
      <c r="AP77" s="1088"/>
      <c r="AQ77" s="1088"/>
      <c r="AR77" s="1088"/>
      <c r="AS77" s="1088"/>
      <c r="AT77" s="1088"/>
      <c r="AU77" s="1088"/>
      <c r="AV77" s="1088"/>
      <c r="AW77" s="1088"/>
      <c r="AX77" s="1088"/>
      <c r="AY77" s="1088"/>
      <c r="AZ77" s="1088"/>
      <c r="BA77" s="1088"/>
      <c r="BB77" s="1087" t="s">
        <v>549</v>
      </c>
      <c r="BC77" s="1087"/>
      <c r="BD77" s="1087"/>
      <c r="BE77" s="1087"/>
      <c r="BF77" s="1087"/>
      <c r="BG77" s="1087"/>
      <c r="BH77" s="1087"/>
      <c r="BI77" s="1087"/>
      <c r="BJ77" s="1087"/>
      <c r="BK77" s="1087"/>
      <c r="BL77" s="1087"/>
      <c r="BM77" s="1087"/>
      <c r="BN77" s="1087"/>
      <c r="BO77" s="1087"/>
      <c r="BP77" s="1092">
        <v>19.8</v>
      </c>
      <c r="BQ77" s="1092"/>
      <c r="BR77" s="1092"/>
      <c r="BS77" s="1092"/>
      <c r="BT77" s="1092"/>
      <c r="BU77" s="1092"/>
      <c r="BV77" s="1092"/>
      <c r="BW77" s="1092"/>
      <c r="BX77" s="1092">
        <v>20</v>
      </c>
      <c r="BY77" s="1092"/>
      <c r="BZ77" s="1092"/>
      <c r="CA77" s="1092"/>
      <c r="CB77" s="1092"/>
      <c r="CC77" s="1092"/>
      <c r="CD77" s="1092"/>
      <c r="CE77" s="1092"/>
      <c r="CF77" s="1092">
        <v>32.4</v>
      </c>
      <c r="CG77" s="1092"/>
      <c r="CH77" s="1092"/>
      <c r="CI77" s="1092"/>
      <c r="CJ77" s="1092"/>
      <c r="CK77" s="1092"/>
      <c r="CL77" s="1092"/>
      <c r="CM77" s="1092"/>
      <c r="CN77" s="1092">
        <v>20</v>
      </c>
      <c r="CO77" s="1092"/>
      <c r="CP77" s="1092"/>
      <c r="CQ77" s="1092"/>
      <c r="CR77" s="1092"/>
      <c r="CS77" s="1092"/>
      <c r="CT77" s="1092"/>
      <c r="CU77" s="1092"/>
      <c r="CV77" s="1092">
        <v>7.4</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411</v>
      </c>
      <c r="BC79" s="1087"/>
      <c r="BD79" s="1087"/>
      <c r="BE79" s="1087"/>
      <c r="BF79" s="1087"/>
      <c r="BG79" s="1087"/>
      <c r="BH79" s="1087"/>
      <c r="BI79" s="1087"/>
      <c r="BJ79" s="1087"/>
      <c r="BK79" s="1087"/>
      <c r="BL79" s="1087"/>
      <c r="BM79" s="1087"/>
      <c r="BN79" s="1087"/>
      <c r="BO79" s="1087"/>
      <c r="BP79" s="1092">
        <v>8.8000000000000007</v>
      </c>
      <c r="BQ79" s="1092"/>
      <c r="BR79" s="1092"/>
      <c r="BS79" s="1092"/>
      <c r="BT79" s="1092"/>
      <c r="BU79" s="1092"/>
      <c r="BV79" s="1092"/>
      <c r="BW79" s="1092"/>
      <c r="BX79" s="1092">
        <v>8.9</v>
      </c>
      <c r="BY79" s="1092"/>
      <c r="BZ79" s="1092"/>
      <c r="CA79" s="1092"/>
      <c r="CB79" s="1092"/>
      <c r="CC79" s="1092"/>
      <c r="CD79" s="1092"/>
      <c r="CE79" s="1092"/>
      <c r="CF79" s="1092">
        <v>9.5</v>
      </c>
      <c r="CG79" s="1092"/>
      <c r="CH79" s="1092"/>
      <c r="CI79" s="1092"/>
      <c r="CJ79" s="1092"/>
      <c r="CK79" s="1092"/>
      <c r="CL79" s="1092"/>
      <c r="CM79" s="1092"/>
      <c r="CN79" s="1092">
        <v>9.5</v>
      </c>
      <c r="CO79" s="1092"/>
      <c r="CP79" s="1092"/>
      <c r="CQ79" s="1092"/>
      <c r="CR79" s="1092"/>
      <c r="CS79" s="1092"/>
      <c r="CT79" s="1092"/>
      <c r="CU79" s="1092"/>
      <c r="CV79" s="1092">
        <v>9.4</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6Tk0TfaYOC0KWry0XO6SRRFQTRdBAvDsYB6Wh79uTYmccWBuZrAF3r+Jl5YDOme13muic1Nf5mipZpsk+eQqAQ==" saltValue="pwPWCRdIzPw9l13KQA5V6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99</v>
      </c>
    </row>
  </sheetData>
  <sheetProtection algorithmName="SHA-512" hashValue="ucdEhByf5Aj9ONXoY4VnPMhNl4qx/6Uw9bgK58Ajkovgx4WWgrEhVlOGh5iOpsgsw8oynLYmveZfvHReq4uxWw==" saltValue="thQ1B4ZC3Vs6KrIIG6MWz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99</v>
      </c>
    </row>
  </sheetData>
  <sheetProtection algorithmName="SHA-512" hashValue="03rC0EW0PUrLHyuLwqlhkTKzOfFTdzcfrG6uJD7MYlrLAFE642ZtknvjLUPP+gMfmzftbMLxt8Zyim/LHTXeEg==" saltValue="gyfJvwHKW1S0YJYpR+yiD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津田　夏美</cp:lastModifiedBy>
  <dcterms:created xsi:type="dcterms:W3CDTF">2024-02-04T23:47:45Z</dcterms:created>
  <dcterms:modified xsi:type="dcterms:W3CDTF">2025-03-13T01:06:31Z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2025-03-13T01:06:31Z</vt:filetime>
  </property>
</Properties>
</file>